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Awards/Team Academic/"/>
    </mc:Choice>
  </mc:AlternateContent>
  <xr:revisionPtr revIDLastSave="0" documentId="8_{A3D79277-35E8-4602-B4C2-4937A00FB360}" xr6:coauthVersionLast="47" xr6:coauthVersionMax="47" xr10:uidLastSave="{00000000-0000-0000-0000-000000000000}"/>
  <bookViews>
    <workbookView xWindow="-110" yWindow="-110" windowWidth="19420" windowHeight="10420" tabRatio="744" firstSheet="5" activeTab="1" xr2:uid="{B35F5D8A-2737-467E-868E-E3D5A1B16FAA}"/>
  </bookViews>
  <sheets>
    <sheet name="Totals" sheetId="1" r:id="rId1"/>
    <sheet name="DI W" sheetId="2" r:id="rId2"/>
    <sheet name="DII W" sheetId="3" r:id="rId3"/>
    <sheet name="DIII W" sheetId="4" r:id="rId4"/>
    <sheet name="NAIA W" sheetId="5" r:id="rId5"/>
    <sheet name="TYC W" sheetId="6" r:id="rId6"/>
    <sheet name="NCCAA-USCAA" sheetId="7" r:id="rId7"/>
    <sheet name="MEN" sheetId="8" r:id="rId8"/>
    <sheet name="HS GIRLS" sheetId="9" r:id="rId9"/>
    <sheet name="HS BOYS" sheetId="10" r:id="rId10"/>
    <sheet name="BEACH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6" i="4" l="1"/>
  <c r="C1956" i="9"/>
  <c r="C1933" i="9"/>
  <c r="C1934" i="9"/>
  <c r="C1911" i="9"/>
  <c r="C1902" i="9"/>
  <c r="C1804" i="9"/>
  <c r="C1786" i="9"/>
  <c r="C1779" i="9"/>
  <c r="C62" i="9"/>
  <c r="C1748" i="9"/>
  <c r="C1744" i="9"/>
  <c r="C1715" i="9"/>
  <c r="C1682" i="9"/>
  <c r="C1670" i="9"/>
  <c r="C1667" i="9"/>
  <c r="C1663" i="9"/>
  <c r="C1651" i="9"/>
  <c r="C1644" i="9"/>
  <c r="C1607" i="9"/>
  <c r="C1602" i="9"/>
  <c r="C1591" i="9"/>
  <c r="C1543" i="9"/>
  <c r="C1508" i="9"/>
  <c r="C1499" i="9"/>
  <c r="C1467" i="9"/>
  <c r="C1458" i="9"/>
  <c r="C1442" i="9"/>
  <c r="C1417" i="9"/>
  <c r="C1373" i="9"/>
  <c r="C1332" i="9"/>
  <c r="C1328" i="9"/>
  <c r="C1323" i="9"/>
  <c r="C1246" i="9"/>
  <c r="C1213" i="9"/>
  <c r="C1203" i="9"/>
  <c r="C1180" i="9"/>
  <c r="C1135" i="9"/>
  <c r="C1101" i="9"/>
  <c r="C1063" i="9"/>
  <c r="C1058" i="9"/>
  <c r="C1050" i="9"/>
  <c r="C1020" i="9"/>
  <c r="C987" i="9"/>
  <c r="C985" i="9"/>
  <c r="C949" i="9"/>
  <c r="C948" i="9"/>
  <c r="C918" i="9"/>
  <c r="C871" i="9"/>
  <c r="C867" i="9"/>
  <c r="C842" i="9"/>
  <c r="C764" i="9"/>
  <c r="C1924" i="9"/>
  <c r="C715" i="9"/>
  <c r="C712" i="9"/>
  <c r="C681" i="9"/>
  <c r="C678" i="9"/>
  <c r="C675" i="9"/>
  <c r="C671" i="9"/>
  <c r="C664" i="9"/>
  <c r="C652" i="9"/>
  <c r="C630" i="9"/>
  <c r="C602" i="9"/>
  <c r="C596" i="9"/>
  <c r="C593" i="9"/>
  <c r="C587" i="9"/>
  <c r="C562" i="9"/>
  <c r="C527" i="9"/>
  <c r="C464" i="9"/>
  <c r="C445" i="9"/>
  <c r="C439" i="9"/>
  <c r="C416" i="9"/>
  <c r="C402" i="9"/>
  <c r="C392" i="9"/>
  <c r="C374" i="9"/>
  <c r="C372" i="9"/>
  <c r="C355" i="9"/>
  <c r="C348" i="9"/>
  <c r="C345" i="9"/>
  <c r="C336" i="9"/>
  <c r="C1405" i="9"/>
  <c r="C310" i="9"/>
  <c r="C300" i="9"/>
  <c r="C1143" i="9"/>
  <c r="C292" i="9"/>
  <c r="C278" i="9"/>
  <c r="C250" i="9"/>
  <c r="C219" i="9"/>
  <c r="C191" i="9"/>
  <c r="C181" i="9"/>
  <c r="C176" i="9"/>
  <c r="C156" i="9"/>
  <c r="C105" i="9"/>
  <c r="C73" i="9"/>
  <c r="C52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8" i="9"/>
  <c r="C589" i="9"/>
  <c r="C590" i="9"/>
  <c r="C591" i="9"/>
  <c r="C592" i="9"/>
  <c r="C594" i="9"/>
  <c r="C595" i="9"/>
  <c r="C597" i="9"/>
  <c r="C598" i="9"/>
  <c r="C599" i="9"/>
  <c r="C600" i="9"/>
  <c r="C601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3" i="9"/>
  <c r="C654" i="9"/>
  <c r="C655" i="9"/>
  <c r="C656" i="9"/>
  <c r="C657" i="9"/>
  <c r="C658" i="9"/>
  <c r="C659" i="9"/>
  <c r="C660" i="9"/>
  <c r="C661" i="9"/>
  <c r="C662" i="9"/>
  <c r="C663" i="9"/>
  <c r="C665" i="9"/>
  <c r="C666" i="9"/>
  <c r="C667" i="9"/>
  <c r="C668" i="9"/>
  <c r="C669" i="9"/>
  <c r="C670" i="9"/>
  <c r="C672" i="9"/>
  <c r="C673" i="9"/>
  <c r="C674" i="9"/>
  <c r="C676" i="9"/>
  <c r="C677" i="9"/>
  <c r="C679" i="9"/>
  <c r="C680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3" i="9"/>
  <c r="C714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8" i="9"/>
  <c r="C869" i="9"/>
  <c r="C870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6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1" i="9"/>
  <c r="C1052" i="9"/>
  <c r="C1053" i="9"/>
  <c r="C1054" i="9"/>
  <c r="C1055" i="9"/>
  <c r="C1056" i="9"/>
  <c r="C1057" i="9"/>
  <c r="C1059" i="9"/>
  <c r="C1060" i="9"/>
  <c r="C1061" i="9"/>
  <c r="C1062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6" i="9"/>
  <c r="C1137" i="9"/>
  <c r="C1138" i="9"/>
  <c r="C1139" i="9"/>
  <c r="C1140" i="9"/>
  <c r="C1141" i="9"/>
  <c r="C1142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4" i="9"/>
  <c r="C1205" i="9"/>
  <c r="C1206" i="9"/>
  <c r="C1207" i="9"/>
  <c r="C1208" i="9"/>
  <c r="C1209" i="9"/>
  <c r="C1210" i="9"/>
  <c r="C1211" i="9"/>
  <c r="C1212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C1261" i="9"/>
  <c r="C1262" i="9"/>
  <c r="C1263" i="9"/>
  <c r="C1264" i="9"/>
  <c r="C1265" i="9"/>
  <c r="C1266" i="9"/>
  <c r="C1267" i="9"/>
  <c r="C1268" i="9"/>
  <c r="C1269" i="9"/>
  <c r="C1270" i="9"/>
  <c r="C1271" i="9"/>
  <c r="C1272" i="9"/>
  <c r="C1273" i="9"/>
  <c r="C1274" i="9"/>
  <c r="C1275" i="9"/>
  <c r="C1276" i="9"/>
  <c r="C1277" i="9"/>
  <c r="C1278" i="9"/>
  <c r="C1279" i="9"/>
  <c r="C1280" i="9"/>
  <c r="C1281" i="9"/>
  <c r="C1282" i="9"/>
  <c r="C1283" i="9"/>
  <c r="C1284" i="9"/>
  <c r="C1285" i="9"/>
  <c r="C1286" i="9"/>
  <c r="C1287" i="9"/>
  <c r="C1288" i="9"/>
  <c r="C1289" i="9"/>
  <c r="C1290" i="9"/>
  <c r="C1291" i="9"/>
  <c r="C1292" i="9"/>
  <c r="C1293" i="9"/>
  <c r="C1294" i="9"/>
  <c r="C1295" i="9"/>
  <c r="C1296" i="9"/>
  <c r="C1297" i="9"/>
  <c r="C1298" i="9"/>
  <c r="C1299" i="9"/>
  <c r="C1300" i="9"/>
  <c r="C1301" i="9"/>
  <c r="C1302" i="9"/>
  <c r="C1303" i="9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C1322" i="9"/>
  <c r="C1324" i="9"/>
  <c r="C1325" i="9"/>
  <c r="C1326" i="9"/>
  <c r="C1327" i="9"/>
  <c r="C1329" i="9"/>
  <c r="C1330" i="9"/>
  <c r="C1331" i="9"/>
  <c r="C1333" i="9"/>
  <c r="C1334" i="9"/>
  <c r="C1335" i="9"/>
  <c r="C1336" i="9"/>
  <c r="C1337" i="9"/>
  <c r="C1338" i="9"/>
  <c r="C1339" i="9"/>
  <c r="C1340" i="9"/>
  <c r="C1341" i="9"/>
  <c r="C1342" i="9"/>
  <c r="C1343" i="9"/>
  <c r="C1344" i="9"/>
  <c r="C1345" i="9"/>
  <c r="C1346" i="9"/>
  <c r="C1347" i="9"/>
  <c r="C1348" i="9"/>
  <c r="C1349" i="9"/>
  <c r="C1350" i="9"/>
  <c r="C1351" i="9"/>
  <c r="C1352" i="9"/>
  <c r="C1353" i="9"/>
  <c r="C1354" i="9"/>
  <c r="C1355" i="9"/>
  <c r="C1356" i="9"/>
  <c r="C1357" i="9"/>
  <c r="C1358" i="9"/>
  <c r="C1359" i="9"/>
  <c r="C1360" i="9"/>
  <c r="C1361" i="9"/>
  <c r="C1362" i="9"/>
  <c r="C1363" i="9"/>
  <c r="C1364" i="9"/>
  <c r="C1365" i="9"/>
  <c r="C1366" i="9"/>
  <c r="C1367" i="9"/>
  <c r="C1368" i="9"/>
  <c r="C1369" i="9"/>
  <c r="C1370" i="9"/>
  <c r="C1371" i="9"/>
  <c r="C1372" i="9"/>
  <c r="C1374" i="9"/>
  <c r="C1375" i="9"/>
  <c r="C1376" i="9"/>
  <c r="C1377" i="9"/>
  <c r="C1378" i="9"/>
  <c r="C1379" i="9"/>
  <c r="C1380" i="9"/>
  <c r="C1381" i="9"/>
  <c r="C1382" i="9"/>
  <c r="C1383" i="9"/>
  <c r="C1384" i="9"/>
  <c r="C1385" i="9"/>
  <c r="C1386" i="9"/>
  <c r="C1387" i="9"/>
  <c r="C1388" i="9"/>
  <c r="C1389" i="9"/>
  <c r="C1390" i="9"/>
  <c r="C1391" i="9"/>
  <c r="C1392" i="9"/>
  <c r="C1393" i="9"/>
  <c r="C1394" i="9"/>
  <c r="C1395" i="9"/>
  <c r="C1396" i="9"/>
  <c r="C1397" i="9"/>
  <c r="C1398" i="9"/>
  <c r="C1399" i="9"/>
  <c r="C1400" i="9"/>
  <c r="C1401" i="9"/>
  <c r="C1402" i="9"/>
  <c r="C1403" i="9"/>
  <c r="C1404" i="9"/>
  <c r="C1406" i="9"/>
  <c r="C1407" i="9"/>
  <c r="C1408" i="9"/>
  <c r="C1409" i="9"/>
  <c r="C1410" i="9"/>
  <c r="C1411" i="9"/>
  <c r="C1412" i="9"/>
  <c r="C1413" i="9"/>
  <c r="C1414" i="9"/>
  <c r="C1415" i="9"/>
  <c r="C1416" i="9"/>
  <c r="C1418" i="9"/>
  <c r="C1419" i="9"/>
  <c r="C1420" i="9"/>
  <c r="C1421" i="9"/>
  <c r="C1422" i="9"/>
  <c r="C1423" i="9"/>
  <c r="C1424" i="9"/>
  <c r="C1425" i="9"/>
  <c r="C1426" i="9"/>
  <c r="C1427" i="9"/>
  <c r="C1428" i="9"/>
  <c r="C1429" i="9"/>
  <c r="C1430" i="9"/>
  <c r="C1431" i="9"/>
  <c r="C1432" i="9"/>
  <c r="C1433" i="9"/>
  <c r="C1434" i="9"/>
  <c r="C1435" i="9"/>
  <c r="C1436" i="9"/>
  <c r="C1437" i="9"/>
  <c r="C1438" i="9"/>
  <c r="C1439" i="9"/>
  <c r="C1440" i="9"/>
  <c r="C1441" i="9"/>
  <c r="C1443" i="9"/>
  <c r="C1444" i="9"/>
  <c r="C1445" i="9"/>
  <c r="C1446" i="9"/>
  <c r="C1447" i="9"/>
  <c r="C1448" i="9"/>
  <c r="C1449" i="9"/>
  <c r="C1450" i="9"/>
  <c r="C1451" i="9"/>
  <c r="C1452" i="9"/>
  <c r="C1453" i="9"/>
  <c r="C1454" i="9"/>
  <c r="C1455" i="9"/>
  <c r="C1456" i="9"/>
  <c r="C1457" i="9"/>
  <c r="C1459" i="9"/>
  <c r="C1460" i="9"/>
  <c r="C1461" i="9"/>
  <c r="C1462" i="9"/>
  <c r="C1463" i="9"/>
  <c r="C1464" i="9"/>
  <c r="C1465" i="9"/>
  <c r="C1466" i="9"/>
  <c r="C1468" i="9"/>
  <c r="C1469" i="9"/>
  <c r="C1470" i="9"/>
  <c r="C1471" i="9"/>
  <c r="C1472" i="9"/>
  <c r="C1473" i="9"/>
  <c r="C1474" i="9"/>
  <c r="C1475" i="9"/>
  <c r="C1476" i="9"/>
  <c r="C1477" i="9"/>
  <c r="C1478" i="9"/>
  <c r="C1479" i="9"/>
  <c r="C1480" i="9"/>
  <c r="C1481" i="9"/>
  <c r="C1482" i="9"/>
  <c r="C1483" i="9"/>
  <c r="C1484" i="9"/>
  <c r="C1485" i="9"/>
  <c r="C1486" i="9"/>
  <c r="C1487" i="9"/>
  <c r="C1488" i="9"/>
  <c r="C1489" i="9"/>
  <c r="C1490" i="9"/>
  <c r="C1491" i="9"/>
  <c r="C1492" i="9"/>
  <c r="C1493" i="9"/>
  <c r="C1494" i="9"/>
  <c r="C1495" i="9"/>
  <c r="C1496" i="9"/>
  <c r="C1497" i="9"/>
  <c r="C1498" i="9"/>
  <c r="C1500" i="9"/>
  <c r="C1501" i="9"/>
  <c r="C1502" i="9"/>
  <c r="C1503" i="9"/>
  <c r="C1504" i="9"/>
  <c r="C1505" i="9"/>
  <c r="C1506" i="9"/>
  <c r="C1507" i="9"/>
  <c r="C1509" i="9"/>
  <c r="C1510" i="9"/>
  <c r="C1511" i="9"/>
  <c r="C1512" i="9"/>
  <c r="C1513" i="9"/>
  <c r="C1514" i="9"/>
  <c r="C1515" i="9"/>
  <c r="C1516" i="9"/>
  <c r="C1517" i="9"/>
  <c r="C1518" i="9"/>
  <c r="C1519" i="9"/>
  <c r="C1520" i="9"/>
  <c r="C1521" i="9"/>
  <c r="C1522" i="9"/>
  <c r="C1523" i="9"/>
  <c r="C1524" i="9"/>
  <c r="C1525" i="9"/>
  <c r="C1526" i="9"/>
  <c r="C1527" i="9"/>
  <c r="C1528" i="9"/>
  <c r="C1529" i="9"/>
  <c r="C1530" i="9"/>
  <c r="C1531" i="9"/>
  <c r="C1532" i="9"/>
  <c r="C1645" i="9"/>
  <c r="C1533" i="9"/>
  <c r="C1534" i="9"/>
  <c r="C1535" i="9"/>
  <c r="C1536" i="9"/>
  <c r="C1537" i="9"/>
  <c r="C1538" i="9"/>
  <c r="C1539" i="9"/>
  <c r="C1540" i="9"/>
  <c r="C1541" i="9"/>
  <c r="C1542" i="9"/>
  <c r="C1544" i="9"/>
  <c r="C1545" i="9"/>
  <c r="C1546" i="9"/>
  <c r="C1547" i="9"/>
  <c r="C1548" i="9"/>
  <c r="C1549" i="9"/>
  <c r="C1550" i="9"/>
  <c r="C1551" i="9"/>
  <c r="C1552" i="9"/>
  <c r="C1553" i="9"/>
  <c r="C1554" i="9"/>
  <c r="C1555" i="9"/>
  <c r="C1556" i="9"/>
  <c r="C1557" i="9"/>
  <c r="C1558" i="9"/>
  <c r="C1559" i="9"/>
  <c r="C1560" i="9"/>
  <c r="C1561" i="9"/>
  <c r="C1562" i="9"/>
  <c r="C1563" i="9"/>
  <c r="C1564" i="9"/>
  <c r="C1565" i="9"/>
  <c r="C1566" i="9"/>
  <c r="C1567" i="9"/>
  <c r="C1568" i="9"/>
  <c r="C1569" i="9"/>
  <c r="C1570" i="9"/>
  <c r="C1571" i="9"/>
  <c r="C1572" i="9"/>
  <c r="C1573" i="9"/>
  <c r="C1574" i="9"/>
  <c r="C1575" i="9"/>
  <c r="C1576" i="9"/>
  <c r="C1577" i="9"/>
  <c r="C1578" i="9"/>
  <c r="C1579" i="9"/>
  <c r="C1580" i="9"/>
  <c r="C1581" i="9"/>
  <c r="C1582" i="9"/>
  <c r="C1583" i="9"/>
  <c r="C1584" i="9"/>
  <c r="C1585" i="9"/>
  <c r="C1586" i="9"/>
  <c r="C1587" i="9"/>
  <c r="C1588" i="9"/>
  <c r="C1589" i="9"/>
  <c r="C1590" i="9"/>
  <c r="C1592" i="9"/>
  <c r="C1593" i="9"/>
  <c r="C1594" i="9"/>
  <c r="C1595" i="9"/>
  <c r="C1596" i="9"/>
  <c r="C1597" i="9"/>
  <c r="C1598" i="9"/>
  <c r="C1599" i="9"/>
  <c r="C1600" i="9"/>
  <c r="C1601" i="9"/>
  <c r="C1603" i="9"/>
  <c r="C1604" i="9"/>
  <c r="C1605" i="9"/>
  <c r="C1606" i="9"/>
  <c r="C1608" i="9"/>
  <c r="C1609" i="9"/>
  <c r="C1610" i="9"/>
  <c r="C1611" i="9"/>
  <c r="C1612" i="9"/>
  <c r="C1613" i="9"/>
  <c r="C1614" i="9"/>
  <c r="C1615" i="9"/>
  <c r="C1616" i="9"/>
  <c r="C1617" i="9"/>
  <c r="C1618" i="9"/>
  <c r="C1619" i="9"/>
  <c r="C1620" i="9"/>
  <c r="C1621" i="9"/>
  <c r="C1622" i="9"/>
  <c r="C1623" i="9"/>
  <c r="C1624" i="9"/>
  <c r="C1625" i="9"/>
  <c r="C1626" i="9"/>
  <c r="C1627" i="9"/>
  <c r="C1628" i="9"/>
  <c r="C1629" i="9"/>
  <c r="C1630" i="9"/>
  <c r="C1631" i="9"/>
  <c r="C1632" i="9"/>
  <c r="C1633" i="9"/>
  <c r="C1634" i="9"/>
  <c r="C1635" i="9"/>
  <c r="C1636" i="9"/>
  <c r="C1637" i="9"/>
  <c r="C1638" i="9"/>
  <c r="C1639" i="9"/>
  <c r="C1640" i="9"/>
  <c r="C1641" i="9"/>
  <c r="C1642" i="9"/>
  <c r="C1643" i="9"/>
  <c r="C1646" i="9"/>
  <c r="C1647" i="9"/>
  <c r="C1648" i="9"/>
  <c r="C1649" i="9"/>
  <c r="C1650" i="9"/>
  <c r="C1652" i="9"/>
  <c r="C1653" i="9"/>
  <c r="C1654" i="9"/>
  <c r="C1655" i="9"/>
  <c r="C1656" i="9"/>
  <c r="C1657" i="9"/>
  <c r="C1658" i="9"/>
  <c r="C1659" i="9"/>
  <c r="C1660" i="9"/>
  <c r="C1661" i="9"/>
  <c r="C1662" i="9"/>
  <c r="C1664" i="9"/>
  <c r="C1665" i="9"/>
  <c r="C1666" i="9"/>
  <c r="C1668" i="9"/>
  <c r="C1669" i="9"/>
  <c r="C1671" i="9"/>
  <c r="C1672" i="9"/>
  <c r="C1673" i="9"/>
  <c r="C1674" i="9"/>
  <c r="C1675" i="9"/>
  <c r="C1676" i="9"/>
  <c r="C1677" i="9"/>
  <c r="C1678" i="9"/>
  <c r="C1679" i="9"/>
  <c r="C1680" i="9"/>
  <c r="C1681" i="9"/>
  <c r="C1683" i="9"/>
  <c r="C1684" i="9"/>
  <c r="C1685" i="9"/>
  <c r="C1686" i="9"/>
  <c r="C1687" i="9"/>
  <c r="C1688" i="9"/>
  <c r="C1689" i="9"/>
  <c r="C1690" i="9"/>
  <c r="C1691" i="9"/>
  <c r="C1692" i="9"/>
  <c r="C1693" i="9"/>
  <c r="C1694" i="9"/>
  <c r="C1695" i="9"/>
  <c r="C1696" i="9"/>
  <c r="C1697" i="9"/>
  <c r="C1698" i="9"/>
  <c r="C1699" i="9"/>
  <c r="C1700" i="9"/>
  <c r="C1701" i="9"/>
  <c r="C1702" i="9"/>
  <c r="C1703" i="9"/>
  <c r="C1704" i="9"/>
  <c r="C1705" i="9"/>
  <c r="C1706" i="9"/>
  <c r="C1707" i="9"/>
  <c r="C1708" i="9"/>
  <c r="C1709" i="9"/>
  <c r="C1710" i="9"/>
  <c r="C1711" i="9"/>
  <c r="C1712" i="9"/>
  <c r="C1713" i="9"/>
  <c r="C1714" i="9"/>
  <c r="C1716" i="9"/>
  <c r="C1717" i="9"/>
  <c r="C1718" i="9"/>
  <c r="C1719" i="9"/>
  <c r="C1720" i="9"/>
  <c r="C1721" i="9"/>
  <c r="C1722" i="9"/>
  <c r="C1723" i="9"/>
  <c r="C1724" i="9"/>
  <c r="C1725" i="9"/>
  <c r="C1726" i="9"/>
  <c r="C1727" i="9"/>
  <c r="C1728" i="9"/>
  <c r="C1729" i="9"/>
  <c r="C1730" i="9"/>
  <c r="C1731" i="9"/>
  <c r="C1732" i="9"/>
  <c r="C1733" i="9"/>
  <c r="C1734" i="9"/>
  <c r="C1735" i="9"/>
  <c r="C1736" i="9"/>
  <c r="C1737" i="9"/>
  <c r="C1738" i="9"/>
  <c r="C1739" i="9"/>
  <c r="C1740" i="9"/>
  <c r="C1741" i="9"/>
  <c r="C1742" i="9"/>
  <c r="C1743" i="9"/>
  <c r="C1745" i="9"/>
  <c r="C1746" i="9"/>
  <c r="C1747" i="9"/>
  <c r="C1749" i="9"/>
  <c r="C1750" i="9"/>
  <c r="C1751" i="9"/>
  <c r="C1752" i="9"/>
  <c r="C1753" i="9"/>
  <c r="C1754" i="9"/>
  <c r="C1755" i="9"/>
  <c r="C1756" i="9"/>
  <c r="C1757" i="9"/>
  <c r="C1758" i="9"/>
  <c r="C1759" i="9"/>
  <c r="C1761" i="9"/>
  <c r="C1762" i="9"/>
  <c r="C1763" i="9"/>
  <c r="C1764" i="9"/>
  <c r="C1765" i="9"/>
  <c r="C1766" i="9"/>
  <c r="C1767" i="9"/>
  <c r="C1768" i="9"/>
  <c r="C1769" i="9"/>
  <c r="C1770" i="9"/>
  <c r="C1771" i="9"/>
  <c r="C1772" i="9"/>
  <c r="C1773" i="9"/>
  <c r="C1774" i="9"/>
  <c r="C1775" i="9"/>
  <c r="C1776" i="9"/>
  <c r="C1777" i="9"/>
  <c r="C1778" i="9"/>
  <c r="C1780" i="9"/>
  <c r="C1781" i="9"/>
  <c r="C1782" i="9"/>
  <c r="C1783" i="9"/>
  <c r="C1784" i="9"/>
  <c r="C1785" i="9"/>
  <c r="C1787" i="9"/>
  <c r="C1788" i="9"/>
  <c r="C1789" i="9"/>
  <c r="C1790" i="9"/>
  <c r="C1791" i="9"/>
  <c r="C1792" i="9"/>
  <c r="C1793" i="9"/>
  <c r="C1794" i="9"/>
  <c r="C1795" i="9"/>
  <c r="C1796" i="9"/>
  <c r="C1797" i="9"/>
  <c r="C1798" i="9"/>
  <c r="C1799" i="9"/>
  <c r="C1800" i="9"/>
  <c r="C1801" i="9"/>
  <c r="C1802" i="9"/>
  <c r="C1803" i="9"/>
  <c r="C1805" i="9"/>
  <c r="C1806" i="9"/>
  <c r="C1807" i="9"/>
  <c r="C1808" i="9"/>
  <c r="C1809" i="9"/>
  <c r="C1810" i="9"/>
  <c r="C1811" i="9"/>
  <c r="C1812" i="9"/>
  <c r="C1813" i="9"/>
  <c r="C1814" i="9"/>
  <c r="C1815" i="9"/>
  <c r="C1816" i="9"/>
  <c r="C1817" i="9"/>
  <c r="C1818" i="9"/>
  <c r="C1819" i="9"/>
  <c r="C1820" i="9"/>
  <c r="C1821" i="9"/>
  <c r="C1822" i="9"/>
  <c r="C1823" i="9"/>
  <c r="C1824" i="9"/>
  <c r="C1825" i="9"/>
  <c r="C1826" i="9"/>
  <c r="C1827" i="9"/>
  <c r="C1828" i="9"/>
  <c r="C1829" i="9"/>
  <c r="C1830" i="9"/>
  <c r="C1831" i="9"/>
  <c r="C1832" i="9"/>
  <c r="C1833" i="9"/>
  <c r="C1834" i="9"/>
  <c r="C1835" i="9"/>
  <c r="C1836" i="9"/>
  <c r="C1837" i="9"/>
  <c r="C1838" i="9"/>
  <c r="C1839" i="9"/>
  <c r="C1840" i="9"/>
  <c r="C1841" i="9"/>
  <c r="C1842" i="9"/>
  <c r="C1843" i="9"/>
  <c r="C1844" i="9"/>
  <c r="C1845" i="9"/>
  <c r="C1846" i="9"/>
  <c r="C1847" i="9"/>
  <c r="C1848" i="9"/>
  <c r="C1849" i="9"/>
  <c r="C1850" i="9"/>
  <c r="C1851" i="9"/>
  <c r="C1852" i="9"/>
  <c r="C1853" i="9"/>
  <c r="C1854" i="9"/>
  <c r="C1855" i="9"/>
  <c r="C1856" i="9"/>
  <c r="C1857" i="9"/>
  <c r="C1858" i="9"/>
  <c r="C1859" i="9"/>
  <c r="C1860" i="9"/>
  <c r="C1861" i="9"/>
  <c r="C1862" i="9"/>
  <c r="C1863" i="9"/>
  <c r="C1864" i="9"/>
  <c r="C1865" i="9"/>
  <c r="C1866" i="9"/>
  <c r="C1867" i="9"/>
  <c r="C1868" i="9"/>
  <c r="C1869" i="9"/>
  <c r="C1870" i="9"/>
  <c r="C1871" i="9"/>
  <c r="C1872" i="9"/>
  <c r="C1873" i="9"/>
  <c r="C1874" i="9"/>
  <c r="C1875" i="9"/>
  <c r="C1876" i="9"/>
  <c r="C1877" i="9"/>
  <c r="C1878" i="9"/>
  <c r="C1879" i="9"/>
  <c r="C1880" i="9"/>
  <c r="C1881" i="9"/>
  <c r="C1882" i="9"/>
  <c r="C1883" i="9"/>
  <c r="C1884" i="9"/>
  <c r="C1885" i="9"/>
  <c r="C1886" i="9"/>
  <c r="C1887" i="9"/>
  <c r="C1888" i="9"/>
  <c r="C1889" i="9"/>
  <c r="C1890" i="9"/>
  <c r="C1891" i="9"/>
  <c r="C1892" i="9"/>
  <c r="C1893" i="9"/>
  <c r="C1894" i="9"/>
  <c r="C1895" i="9"/>
  <c r="C1896" i="9"/>
  <c r="C1897" i="9"/>
  <c r="C1898" i="9"/>
  <c r="C1899" i="9"/>
  <c r="C1900" i="9"/>
  <c r="C1901" i="9"/>
  <c r="C1903" i="9"/>
  <c r="C1904" i="9"/>
  <c r="C1905" i="9"/>
  <c r="C1906" i="9"/>
  <c r="C1907" i="9"/>
  <c r="C1908" i="9"/>
  <c r="C1909" i="9"/>
  <c r="C1910" i="9"/>
  <c r="C1912" i="9"/>
  <c r="C1913" i="9"/>
  <c r="C1914" i="9"/>
  <c r="C1915" i="9"/>
  <c r="C1916" i="9"/>
  <c r="C1917" i="9"/>
  <c r="C1918" i="9"/>
  <c r="C1919" i="9"/>
  <c r="C1920" i="9"/>
  <c r="C1921" i="9"/>
  <c r="C1922" i="9"/>
  <c r="C1923" i="9"/>
  <c r="C1925" i="9"/>
  <c r="C1926" i="9"/>
  <c r="C1927" i="9"/>
  <c r="C1928" i="9"/>
  <c r="C1929" i="9"/>
  <c r="C1930" i="9"/>
  <c r="C1931" i="9"/>
  <c r="C1932" i="9"/>
  <c r="C1935" i="9"/>
  <c r="C1936" i="9"/>
  <c r="C1937" i="9"/>
  <c r="C1938" i="9"/>
  <c r="C1939" i="9"/>
  <c r="C1940" i="9"/>
  <c r="C1941" i="9"/>
  <c r="C1942" i="9"/>
  <c r="C1943" i="9"/>
  <c r="C1944" i="9"/>
  <c r="C1945" i="9"/>
  <c r="C1946" i="9"/>
  <c r="C1947" i="9"/>
  <c r="C1948" i="9"/>
  <c r="C1949" i="9"/>
  <c r="C1950" i="9"/>
  <c r="C1951" i="9"/>
  <c r="C1952" i="9"/>
  <c r="C1953" i="9"/>
  <c r="C1954" i="9"/>
  <c r="C1955" i="9"/>
  <c r="C1957" i="9"/>
  <c r="C1958" i="9"/>
  <c r="C1959" i="9"/>
  <c r="C1960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3" i="9"/>
  <c r="C54" i="9"/>
  <c r="C55" i="9"/>
  <c r="C56" i="9"/>
  <c r="C57" i="9"/>
  <c r="C58" i="9"/>
  <c r="C59" i="9"/>
  <c r="C60" i="9"/>
  <c r="C61" i="9"/>
  <c r="C63" i="9"/>
  <c r="C64" i="9"/>
  <c r="C65" i="9"/>
  <c r="C66" i="9"/>
  <c r="C67" i="9"/>
  <c r="C68" i="9"/>
  <c r="C69" i="9"/>
  <c r="C70" i="9"/>
  <c r="C71" i="9"/>
  <c r="C72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7" i="9"/>
  <c r="C178" i="9"/>
  <c r="C179" i="9"/>
  <c r="C180" i="9"/>
  <c r="C182" i="9"/>
  <c r="C183" i="9"/>
  <c r="C184" i="9"/>
  <c r="C185" i="9"/>
  <c r="C186" i="9"/>
  <c r="C187" i="9"/>
  <c r="C188" i="9"/>
  <c r="C189" i="9"/>
  <c r="C190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3" i="9"/>
  <c r="C294" i="9"/>
  <c r="C295" i="9"/>
  <c r="C296" i="9"/>
  <c r="C297" i="9"/>
  <c r="C298" i="9"/>
  <c r="C299" i="9"/>
  <c r="C301" i="9"/>
  <c r="C302" i="9"/>
  <c r="C303" i="9"/>
  <c r="C304" i="9"/>
  <c r="C305" i="9"/>
  <c r="C306" i="9"/>
  <c r="C307" i="9"/>
  <c r="C308" i="9"/>
  <c r="C309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7" i="9"/>
  <c r="C338" i="9"/>
  <c r="C339" i="9"/>
  <c r="C340" i="9"/>
  <c r="C341" i="9"/>
  <c r="C342" i="9"/>
  <c r="C343" i="9"/>
  <c r="C344" i="9"/>
  <c r="C346" i="9"/>
  <c r="C347" i="9"/>
  <c r="C349" i="9"/>
  <c r="C350" i="9"/>
  <c r="C351" i="9"/>
  <c r="C352" i="9"/>
  <c r="C353" i="9"/>
  <c r="C354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3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3" i="9"/>
  <c r="C394" i="9"/>
  <c r="C395" i="9"/>
  <c r="C396" i="9"/>
  <c r="C397" i="9"/>
  <c r="C398" i="9"/>
  <c r="C399" i="9"/>
  <c r="C400" i="9"/>
  <c r="C401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40" i="9"/>
  <c r="C441" i="9"/>
  <c r="C442" i="9"/>
  <c r="C443" i="9"/>
  <c r="C444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2" i="9"/>
  <c r="C338" i="2"/>
  <c r="C128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2" i="2"/>
  <c r="C245" i="3"/>
  <c r="C66" i="3"/>
  <c r="C2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" i="3"/>
  <c r="C330" i="4"/>
  <c r="C313" i="4"/>
  <c r="C259" i="4"/>
  <c r="C247" i="4"/>
  <c r="C138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8" i="4"/>
  <c r="C249" i="4"/>
  <c r="C250" i="4"/>
  <c r="C251" i="4"/>
  <c r="C252" i="4"/>
  <c r="C253" i="4"/>
  <c r="C254" i="4"/>
  <c r="C255" i="4"/>
  <c r="C256" i="4"/>
  <c r="C257" i="4"/>
  <c r="C258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2" i="4"/>
  <c r="C206" i="5"/>
  <c r="C172" i="5"/>
  <c r="C168" i="5"/>
  <c r="C122" i="5"/>
  <c r="C6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9" i="5"/>
  <c r="C170" i="5"/>
  <c r="C171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7" i="5"/>
  <c r="C208" i="5"/>
  <c r="C209" i="5"/>
  <c r="C2" i="5"/>
  <c r="C116" i="6"/>
  <c r="C86" i="6"/>
  <c r="C39" i="6"/>
  <c r="C21" i="6"/>
  <c r="C100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2" i="6"/>
  <c r="C4" i="7"/>
  <c r="C5" i="7"/>
  <c r="C6" i="7"/>
  <c r="C7" i="7"/>
  <c r="C8" i="7"/>
  <c r="C9" i="7"/>
  <c r="C10" i="7"/>
  <c r="C11" i="7"/>
  <c r="C12" i="7"/>
  <c r="C13" i="7"/>
  <c r="C14" i="7"/>
  <c r="C3" i="7"/>
  <c r="C118" i="8"/>
  <c r="C114" i="8"/>
  <c r="C92" i="8"/>
  <c r="C93" i="8"/>
  <c r="C78" i="8"/>
  <c r="C42" i="8"/>
  <c r="C53" i="8"/>
  <c r="C34" i="8"/>
  <c r="C28" i="8"/>
  <c r="C136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9" i="8"/>
  <c r="C30" i="8"/>
  <c r="C31" i="8"/>
  <c r="C32" i="8"/>
  <c r="C33" i="8"/>
  <c r="C35" i="8"/>
  <c r="C36" i="8"/>
  <c r="C37" i="8"/>
  <c r="C38" i="8"/>
  <c r="C39" i="8"/>
  <c r="C40" i="8"/>
  <c r="C41" i="8"/>
  <c r="C43" i="8"/>
  <c r="C44" i="8"/>
  <c r="C45" i="8"/>
  <c r="C46" i="8"/>
  <c r="C47" i="8"/>
  <c r="C48" i="8"/>
  <c r="C49" i="8"/>
  <c r="C50" i="8"/>
  <c r="C51" i="8"/>
  <c r="C52" i="8"/>
  <c r="C54" i="8"/>
  <c r="C3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5" i="8"/>
  <c r="C116" i="8"/>
  <c r="C117" i="8"/>
  <c r="C119" i="8"/>
  <c r="C120" i="8"/>
  <c r="C121" i="8"/>
  <c r="C122" i="8"/>
  <c r="C123" i="8"/>
  <c r="C124" i="8"/>
  <c r="C125" i="8"/>
  <c r="C59" i="8"/>
  <c r="C131" i="8"/>
  <c r="C132" i="8"/>
  <c r="C133" i="8"/>
  <c r="C134" i="8"/>
  <c r="C135" i="8"/>
  <c r="C137" i="8"/>
  <c r="C138" i="8"/>
  <c r="C139" i="8"/>
  <c r="C140" i="8"/>
  <c r="C141" i="8"/>
  <c r="C142" i="8"/>
  <c r="C143" i="8"/>
  <c r="C144" i="8"/>
  <c r="C130" i="8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33" i="11"/>
  <c r="C81" i="11"/>
  <c r="C77" i="11"/>
  <c r="C78" i="11"/>
  <c r="C79" i="11"/>
  <c r="C80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76" i="11"/>
  <c r="C43" i="11"/>
  <c r="C44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3" i="11"/>
  <c r="C110" i="11"/>
  <c r="C111" i="11"/>
  <c r="C112" i="11"/>
  <c r="C113" i="11"/>
  <c r="C114" i="11"/>
  <c r="C115" i="11"/>
  <c r="C116" i="11"/>
  <c r="C117" i="11"/>
  <c r="C118" i="11"/>
  <c r="C119" i="11"/>
  <c r="C120" i="11"/>
  <c r="C109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52" i="11"/>
  <c r="C173" i="11"/>
  <c r="E173" i="11"/>
  <c r="C177" i="10"/>
  <c r="C178" i="10"/>
  <c r="C165" i="10"/>
  <c r="C166" i="10"/>
  <c r="C132" i="10"/>
  <c r="C123" i="10"/>
  <c r="C120" i="10"/>
  <c r="C121" i="10"/>
  <c r="C108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98" i="10"/>
  <c r="C99" i="10"/>
  <c r="C100" i="10"/>
  <c r="C101" i="10"/>
  <c r="C102" i="10"/>
  <c r="C103" i="10"/>
  <c r="C104" i="10"/>
  <c r="C95" i="10"/>
  <c r="C96" i="10"/>
  <c r="C57" i="10"/>
  <c r="C58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9" i="10"/>
  <c r="C60" i="10"/>
  <c r="C61" i="10"/>
  <c r="C62" i="10"/>
  <c r="C63" i="10"/>
  <c r="C86" i="10"/>
  <c r="C87" i="10"/>
  <c r="C88" i="10"/>
  <c r="C89" i="10"/>
  <c r="C90" i="10"/>
  <c r="C91" i="10"/>
  <c r="C92" i="10"/>
  <c r="C93" i="10"/>
  <c r="C94" i="10"/>
  <c r="C97" i="10"/>
  <c r="C105" i="10"/>
  <c r="C106" i="10"/>
  <c r="C107" i="10"/>
  <c r="C109" i="10"/>
  <c r="C110" i="10"/>
  <c r="C111" i="10"/>
  <c r="C112" i="10"/>
  <c r="C113" i="10"/>
  <c r="C114" i="10"/>
  <c r="C115" i="10"/>
  <c r="C116" i="10"/>
  <c r="C117" i="10"/>
  <c r="C118" i="10"/>
  <c r="C119" i="10"/>
  <c r="C122" i="10"/>
  <c r="C124" i="10"/>
  <c r="C125" i="10"/>
  <c r="C126" i="10"/>
  <c r="C127" i="10"/>
  <c r="C128" i="10"/>
  <c r="C129" i="10"/>
  <c r="C130" i="10"/>
  <c r="C131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7" i="10"/>
  <c r="C168" i="10"/>
  <c r="C169" i="10"/>
  <c r="C170" i="10"/>
  <c r="C171" i="10"/>
  <c r="C172" i="10"/>
  <c r="C173" i="10"/>
  <c r="C174" i="10"/>
  <c r="C175" i="10"/>
  <c r="C176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" i="10"/>
  <c r="C4" i="10"/>
  <c r="C5" i="10"/>
  <c r="C6" i="10"/>
  <c r="C3" i="10"/>
  <c r="E148" i="11"/>
  <c r="E121" i="11"/>
  <c r="E105" i="11"/>
  <c r="E95" i="11"/>
  <c r="E72" i="11"/>
  <c r="E179" i="11" s="1"/>
  <c r="E228" i="10"/>
  <c r="E1961" i="9"/>
  <c r="E126" i="8"/>
  <c r="E145" i="8"/>
  <c r="E55" i="8"/>
  <c r="E148" i="8" s="1"/>
  <c r="E22" i="7"/>
  <c r="E15" i="7"/>
  <c r="E136" i="6"/>
  <c r="E210" i="5"/>
  <c r="E378" i="4"/>
  <c r="E281" i="3"/>
  <c r="E357" i="2"/>
  <c r="B17" i="1"/>
  <c r="C132" i="11"/>
  <c r="C104" i="11"/>
  <c r="C17" i="1"/>
  <c r="C228" i="10" l="1"/>
  <c r="F55" i="8"/>
  <c r="G126" i="8"/>
  <c r="G145" i="8"/>
  <c r="F126" i="8"/>
  <c r="F145" i="8"/>
  <c r="F148" i="8" s="1"/>
  <c r="F136" i="6"/>
  <c r="C21" i="7"/>
  <c r="C20" i="7"/>
  <c r="C19" i="7"/>
  <c r="F15" i="7"/>
  <c r="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AI22" i="7"/>
  <c r="AH22" i="7"/>
  <c r="AG22" i="7"/>
  <c r="AF22" i="7"/>
  <c r="F210" i="5"/>
  <c r="G210" i="5"/>
  <c r="F378" i="4"/>
  <c r="S72" i="11"/>
  <c r="R72" i="11"/>
  <c r="C126" i="8" l="1"/>
  <c r="C55" i="8"/>
  <c r="C22" i="7"/>
  <c r="F281" i="3"/>
  <c r="F1760" i="9"/>
  <c r="F228" i="10"/>
  <c r="F173" i="11"/>
  <c r="F357" i="2"/>
  <c r="F148" i="11"/>
  <c r="C125" i="11"/>
  <c r="C102" i="11"/>
  <c r="C101" i="11"/>
  <c r="C100" i="11"/>
  <c r="C99" i="11"/>
  <c r="C103" i="11"/>
  <c r="F72" i="11"/>
  <c r="G95" i="11"/>
  <c r="F95" i="11"/>
  <c r="F105" i="11"/>
  <c r="F121" i="11"/>
  <c r="F1961" i="9" l="1"/>
  <c r="C357" i="2"/>
  <c r="C281" i="3"/>
  <c r="F179" i="11"/>
  <c r="C121" i="11"/>
  <c r="C95" i="11"/>
  <c r="C72" i="11"/>
  <c r="G173" i="11"/>
  <c r="H173" i="11"/>
  <c r="H148" i="11"/>
  <c r="G148" i="11"/>
  <c r="C126" i="11"/>
  <c r="H121" i="11"/>
  <c r="G121" i="11"/>
  <c r="H105" i="11"/>
  <c r="G105" i="11"/>
  <c r="C105" i="11"/>
  <c r="H95" i="11"/>
  <c r="H72" i="11"/>
  <c r="G72" i="11"/>
  <c r="L173" i="11"/>
  <c r="M173" i="11"/>
  <c r="N173" i="11"/>
  <c r="O173" i="11"/>
  <c r="N121" i="11"/>
  <c r="O121" i="11"/>
  <c r="L95" i="11"/>
  <c r="M95" i="11"/>
  <c r="N95" i="11"/>
  <c r="I72" i="11"/>
  <c r="I179" i="11" s="1"/>
  <c r="J72" i="11"/>
  <c r="J179" i="11" s="1"/>
  <c r="K72" i="11"/>
  <c r="K179" i="11" s="1"/>
  <c r="L72" i="11"/>
  <c r="M72" i="11"/>
  <c r="N72" i="11"/>
  <c r="O72" i="11"/>
  <c r="P72" i="11"/>
  <c r="Q72" i="11"/>
  <c r="G228" i="10"/>
  <c r="H228" i="10"/>
  <c r="I228" i="10"/>
  <c r="J228" i="10"/>
  <c r="K228" i="10"/>
  <c r="L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Z228" i="10"/>
  <c r="AA228" i="10"/>
  <c r="AB228" i="10"/>
  <c r="AC228" i="10"/>
  <c r="AD228" i="10"/>
  <c r="AE228" i="10"/>
  <c r="AF228" i="10"/>
  <c r="AG228" i="10"/>
  <c r="AH228" i="10"/>
  <c r="AI228" i="10"/>
  <c r="AJ228" i="10"/>
  <c r="AK228" i="10"/>
  <c r="AL228" i="10"/>
  <c r="B228" i="10"/>
  <c r="G1760" i="9"/>
  <c r="H1760" i="9"/>
  <c r="H1961" i="9" s="1"/>
  <c r="I1760" i="9"/>
  <c r="I1961" i="9" s="1"/>
  <c r="J1760" i="9"/>
  <c r="J1961" i="9" s="1"/>
  <c r="K1760" i="9"/>
  <c r="K1961" i="9" s="1"/>
  <c r="L1760" i="9"/>
  <c r="L1961" i="9" s="1"/>
  <c r="M1760" i="9"/>
  <c r="M1961" i="9" s="1"/>
  <c r="N1760" i="9"/>
  <c r="N1961" i="9" s="1"/>
  <c r="O1760" i="9"/>
  <c r="O1961" i="9" s="1"/>
  <c r="P1760" i="9"/>
  <c r="P1961" i="9" s="1"/>
  <c r="Q1760" i="9"/>
  <c r="Q1961" i="9" s="1"/>
  <c r="R1760" i="9"/>
  <c r="R1961" i="9" s="1"/>
  <c r="S1760" i="9"/>
  <c r="S1961" i="9" s="1"/>
  <c r="T1760" i="9"/>
  <c r="T1961" i="9" s="1"/>
  <c r="U1760" i="9"/>
  <c r="U1961" i="9" s="1"/>
  <c r="V1760" i="9"/>
  <c r="V1961" i="9" s="1"/>
  <c r="W1760" i="9"/>
  <c r="W1961" i="9" s="1"/>
  <c r="X1760" i="9"/>
  <c r="X1961" i="9" s="1"/>
  <c r="Y1760" i="9"/>
  <c r="Y1961" i="9" s="1"/>
  <c r="Z1760" i="9"/>
  <c r="Z1961" i="9" s="1"/>
  <c r="AA1760" i="9"/>
  <c r="AA1961" i="9" s="1"/>
  <c r="AB1760" i="9"/>
  <c r="AB1961" i="9" s="1"/>
  <c r="AC1760" i="9"/>
  <c r="AC1961" i="9" s="1"/>
  <c r="AD1760" i="9"/>
  <c r="AD1961" i="9" s="1"/>
  <c r="AE1760" i="9"/>
  <c r="AE1961" i="9" s="1"/>
  <c r="AF1760" i="9"/>
  <c r="AF1961" i="9" s="1"/>
  <c r="AG1760" i="9"/>
  <c r="AG1961" i="9" s="1"/>
  <c r="AH1760" i="9"/>
  <c r="AH1961" i="9" s="1"/>
  <c r="AI1760" i="9"/>
  <c r="AI1961" i="9" s="1"/>
  <c r="AJ1760" i="9"/>
  <c r="AJ1961" i="9" s="1"/>
  <c r="AK1760" i="9"/>
  <c r="AK1961" i="9" s="1"/>
  <c r="AL1760" i="9"/>
  <c r="AL1961" i="9" s="1"/>
  <c r="B1760" i="9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B136" i="6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B210" i="5"/>
  <c r="G378" i="4"/>
  <c r="H378" i="4"/>
  <c r="I378" i="4"/>
  <c r="J378" i="4"/>
  <c r="K378" i="4"/>
  <c r="L378" i="4"/>
  <c r="M378" i="4"/>
  <c r="N378" i="4"/>
  <c r="O378" i="4"/>
  <c r="P378" i="4"/>
  <c r="Q378" i="4"/>
  <c r="R378" i="4"/>
  <c r="S378" i="4"/>
  <c r="T378" i="4"/>
  <c r="U378" i="4"/>
  <c r="V378" i="4"/>
  <c r="W378" i="4"/>
  <c r="X378" i="4"/>
  <c r="Y378" i="4"/>
  <c r="Z378" i="4"/>
  <c r="AA378" i="4"/>
  <c r="AB378" i="4"/>
  <c r="AC378" i="4"/>
  <c r="AD378" i="4"/>
  <c r="AE378" i="4"/>
  <c r="AF378" i="4"/>
  <c r="AG378" i="4"/>
  <c r="AH378" i="4"/>
  <c r="AI378" i="4"/>
  <c r="AJ378" i="4"/>
  <c r="AK378" i="4"/>
  <c r="AL378" i="4"/>
  <c r="B378" i="4"/>
  <c r="G281" i="3"/>
  <c r="H281" i="3"/>
  <c r="I281" i="3"/>
  <c r="J281" i="3"/>
  <c r="K281" i="3"/>
  <c r="L281" i="3"/>
  <c r="M281" i="3"/>
  <c r="N281" i="3"/>
  <c r="O281" i="3"/>
  <c r="P281" i="3"/>
  <c r="Q281" i="3"/>
  <c r="R281" i="3"/>
  <c r="S281" i="3"/>
  <c r="T281" i="3"/>
  <c r="U281" i="3"/>
  <c r="V281" i="3"/>
  <c r="W281" i="3"/>
  <c r="X281" i="3"/>
  <c r="Y281" i="3"/>
  <c r="Z281" i="3"/>
  <c r="AA281" i="3"/>
  <c r="AB281" i="3"/>
  <c r="AC281" i="3"/>
  <c r="AD281" i="3"/>
  <c r="AE281" i="3"/>
  <c r="AF281" i="3"/>
  <c r="AG281" i="3"/>
  <c r="AH281" i="3"/>
  <c r="AI281" i="3"/>
  <c r="AJ281" i="3"/>
  <c r="AK281" i="3"/>
  <c r="AL281" i="3"/>
  <c r="B281" i="3"/>
  <c r="G357" i="2"/>
  <c r="H357" i="2"/>
  <c r="I357" i="2"/>
  <c r="J357" i="2"/>
  <c r="K357" i="2"/>
  <c r="L357" i="2"/>
  <c r="M357" i="2"/>
  <c r="N357" i="2"/>
  <c r="O357" i="2"/>
  <c r="P357" i="2"/>
  <c r="Q357" i="2"/>
  <c r="R357" i="2"/>
  <c r="S357" i="2"/>
  <c r="T357" i="2"/>
  <c r="U357" i="2"/>
  <c r="V357" i="2"/>
  <c r="W357" i="2"/>
  <c r="X357" i="2"/>
  <c r="Y357" i="2"/>
  <c r="Z357" i="2"/>
  <c r="AA357" i="2"/>
  <c r="AB357" i="2"/>
  <c r="AC357" i="2"/>
  <c r="AD357" i="2"/>
  <c r="AE357" i="2"/>
  <c r="AF357" i="2"/>
  <c r="AG357" i="2"/>
  <c r="AH357" i="2"/>
  <c r="AI357" i="2"/>
  <c r="AJ357" i="2"/>
  <c r="AK357" i="2"/>
  <c r="AL357" i="2"/>
  <c r="F17" i="1"/>
  <c r="E17" i="1"/>
  <c r="D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6" i="1"/>
  <c r="AJ15" i="1"/>
  <c r="AJ14" i="1"/>
  <c r="AJ13" i="1"/>
  <c r="AJ12" i="1"/>
  <c r="AJ11" i="1"/>
  <c r="AJ10" i="1"/>
  <c r="AJ9" i="1"/>
  <c r="AJ8" i="1"/>
  <c r="AJ7" i="1"/>
  <c r="AJ6" i="1"/>
  <c r="AJ5" i="1"/>
  <c r="G1961" i="9" l="1"/>
  <c r="C1760" i="9"/>
  <c r="AJ17" i="1"/>
  <c r="AA148" i="8"/>
  <c r="C15" i="7"/>
  <c r="C210" i="5"/>
  <c r="H179" i="11"/>
  <c r="G179" i="11"/>
  <c r="C148" i="11"/>
  <c r="S148" i="8"/>
  <c r="K148" i="8"/>
  <c r="J148" i="8"/>
  <c r="R148" i="8"/>
  <c r="C145" i="8"/>
  <c r="V148" i="8"/>
  <c r="Z148" i="8"/>
  <c r="L179" i="11"/>
  <c r="U148" i="8"/>
  <c r="M148" i="8"/>
  <c r="N148" i="8"/>
  <c r="T148" i="8"/>
  <c r="L148" i="8"/>
  <c r="Y148" i="8"/>
  <c r="Q148" i="8"/>
  <c r="I148" i="8"/>
  <c r="X148" i="8"/>
  <c r="P148" i="8"/>
  <c r="H148" i="8"/>
  <c r="W148" i="8"/>
  <c r="O148" i="8"/>
  <c r="G148" i="8"/>
  <c r="C136" i="6"/>
  <c r="C378" i="4"/>
  <c r="C148" i="8" l="1"/>
  <c r="C1961" i="9"/>
</calcChain>
</file>

<file path=xl/sharedStrings.xml><?xml version="1.0" encoding="utf-8"?>
<sst xmlns="http://schemas.openxmlformats.org/spreadsheetml/2006/main" count="8124" uniqueCount="3616">
  <si>
    <t>TEAM ACADEMIC AWARD ALL-TIME HISTORY</t>
  </si>
  <si>
    <t>YEARLY TOTALS</t>
  </si>
  <si>
    <t>2025-26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</si>
  <si>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</si>
  <si>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</si>
  <si>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</si>
  <si>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</si>
  <si>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</si>
  <si>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</si>
  <si>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</si>
  <si>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</si>
  <si>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</si>
  <si>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</si>
  <si>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</si>
  <si>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</si>
  <si>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</si>
  <si>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</si>
  <si>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</si>
  <si>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</si>
  <si>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</si>
  <si>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</si>
  <si>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</si>
  <si>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</si>
  <si>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</si>
  <si>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>2003-04</t>
  </si>
  <si>
    <t>2002-03</t>
  </si>
  <si>
    <t>2001-02</t>
  </si>
  <si>
    <t>2000-01</t>
  </si>
  <si>
    <t>1999-00</t>
  </si>
  <si>
    <t>1998-99</t>
  </si>
  <si>
    <t>1997-98</t>
  </si>
  <si>
    <t>1996-97</t>
  </si>
  <si>
    <t>1995-96</t>
  </si>
  <si>
    <t>1994-95</t>
  </si>
  <si>
    <t>1993-94</t>
  </si>
  <si>
    <t>1992-93</t>
  </si>
  <si>
    <t>Total Awards (all time)</t>
  </si>
  <si>
    <t>Division I Women</t>
  </si>
  <si>
    <t>Division II Women</t>
  </si>
  <si>
    <t>Division III Women</t>
  </si>
  <si>
    <t>NAIA Women</t>
  </si>
  <si>
    <t>Two-Year College Women</t>
  </si>
  <si>
    <t>NCCAA Women</t>
  </si>
  <si>
    <t>USCAA Women</t>
  </si>
  <si>
    <t>Collegiate Men (all divisions)</t>
  </si>
  <si>
    <t>High School Girls (indoor)</t>
  </si>
  <si>
    <t>High School Boys</t>
  </si>
  <si>
    <t>College Beach</t>
  </si>
  <si>
    <t>High School Beach</t>
  </si>
  <si>
    <t>TOTALS</t>
  </si>
  <si>
    <t>Highest wins for division</t>
  </si>
  <si>
    <r>
      <t xml:space="preserve">Division I Women </t>
    </r>
    <r>
      <rPr>
        <b/>
        <u/>
        <sz val="11"/>
        <rFont val="Arial"/>
        <family val="2"/>
      </rPr>
      <t xml:space="preserve">                                                           BOLD, underlined date</t>
    </r>
    <r>
      <rPr>
        <b/>
        <sz val="11"/>
        <rFont val="Arial"/>
        <family val="2"/>
      </rPr>
      <t xml:space="preserve"> designates AVCA Honor Roll</t>
    </r>
  </si>
  <si>
    <t># of awards - all time</t>
  </si>
  <si>
    <t xml:space="preserve">win streak </t>
  </si>
  <si>
    <t>1999-2000</t>
  </si>
  <si>
    <t>Abilene Christian University</t>
  </si>
  <si>
    <t>TX</t>
  </si>
  <si>
    <t>Alabama A&amp;M University</t>
  </si>
  <si>
    <t xml:space="preserve">AL </t>
  </si>
  <si>
    <t>Alabama State University</t>
  </si>
  <si>
    <t>AL</t>
  </si>
  <si>
    <t>American University</t>
  </si>
  <si>
    <t>D.C.</t>
  </si>
  <si>
    <t>Appalachian State University</t>
  </si>
  <si>
    <t>NC</t>
  </si>
  <si>
    <t>Arizona State University</t>
  </si>
  <si>
    <t>AZ</t>
  </si>
  <si>
    <t>Arkansas State University</t>
  </si>
  <si>
    <t>AS</t>
  </si>
  <si>
    <t xml:space="preserve">Auburn University </t>
  </si>
  <si>
    <t>Austin Peay State University</t>
  </si>
  <si>
    <t>TN</t>
  </si>
  <si>
    <t xml:space="preserve">Ball State University </t>
  </si>
  <si>
    <t xml:space="preserve">IN </t>
  </si>
  <si>
    <t>Baylor University</t>
  </si>
  <si>
    <t>Bellarmine University</t>
  </si>
  <si>
    <t>KY</t>
  </si>
  <si>
    <t>Belmont University</t>
  </si>
  <si>
    <t>Bethune-Cookman University</t>
  </si>
  <si>
    <t>FL</t>
  </si>
  <si>
    <t>Binghamton University</t>
  </si>
  <si>
    <t>NY</t>
  </si>
  <si>
    <t>Birmingham-Southern</t>
  </si>
  <si>
    <t>Boise State University</t>
  </si>
  <si>
    <t xml:space="preserve">ID </t>
  </si>
  <si>
    <t>Boston College</t>
  </si>
  <si>
    <t>MA</t>
  </si>
  <si>
    <t>Bowling Green State University</t>
  </si>
  <si>
    <t>OH</t>
  </si>
  <si>
    <t xml:space="preserve">Bradley University </t>
  </si>
  <si>
    <t>IL</t>
  </si>
  <si>
    <t>Brigham Young University</t>
  </si>
  <si>
    <t xml:space="preserve">UT </t>
  </si>
  <si>
    <t>Brown University</t>
  </si>
  <si>
    <t>RI</t>
  </si>
  <si>
    <t>Bryant University</t>
  </si>
  <si>
    <t xml:space="preserve">Bucknell University </t>
  </si>
  <si>
    <t xml:space="preserve">PA </t>
  </si>
  <si>
    <t xml:space="preserve">Butler University </t>
  </si>
  <si>
    <t>IN</t>
  </si>
  <si>
    <t>Cal Poly</t>
  </si>
  <si>
    <t>CA</t>
  </si>
  <si>
    <t>Cal State University - Fullerton</t>
  </si>
  <si>
    <t>California Baptist University</t>
  </si>
  <si>
    <t>California State University Bakersfield</t>
  </si>
  <si>
    <t xml:space="preserve">Campbell University </t>
  </si>
  <si>
    <t>Canisius University</t>
  </si>
  <si>
    <t>Central Connecticut State Univeristy</t>
  </si>
  <si>
    <t>CT</t>
  </si>
  <si>
    <t xml:space="preserve">Central Michigan University </t>
  </si>
  <si>
    <t>MI</t>
  </si>
  <si>
    <t>Charleston Southern University</t>
  </si>
  <si>
    <t>SC</t>
  </si>
  <si>
    <t>Chicago State University</t>
  </si>
  <si>
    <t>Clemson University</t>
  </si>
  <si>
    <t>Cleveland State</t>
  </si>
  <si>
    <t>Coastal Carolina University</t>
  </si>
  <si>
    <t>Colgate University</t>
  </si>
  <si>
    <t>College of Charleston</t>
  </si>
  <si>
    <t>College of the Holy Cross</t>
  </si>
  <si>
    <t>College of William and Mary</t>
  </si>
  <si>
    <t>VA</t>
  </si>
  <si>
    <t xml:space="preserve">Colorado State University </t>
  </si>
  <si>
    <t xml:space="preserve">CO </t>
  </si>
  <si>
    <t>Columbia University</t>
  </si>
  <si>
    <t>Coppin State University</t>
  </si>
  <si>
    <t>MD</t>
  </si>
  <si>
    <t>Cornell University</t>
  </si>
  <si>
    <t>Creighton University</t>
  </si>
  <si>
    <t xml:space="preserve">NE </t>
  </si>
  <si>
    <t>Dartmouth college</t>
  </si>
  <si>
    <t>NH</t>
  </si>
  <si>
    <t>Davidson College</t>
  </si>
  <si>
    <t>Delaware State University</t>
  </si>
  <si>
    <t>DE</t>
  </si>
  <si>
    <t>DePaul University</t>
  </si>
  <si>
    <t>Dixie State University</t>
  </si>
  <si>
    <t>UT</t>
  </si>
  <si>
    <t>Drake University</t>
  </si>
  <si>
    <t>IA</t>
  </si>
  <si>
    <t>Duke University</t>
  </si>
  <si>
    <t xml:space="preserve">Duquesne University </t>
  </si>
  <si>
    <t>PA</t>
  </si>
  <si>
    <t xml:space="preserve">East Carolina Univesity </t>
  </si>
  <si>
    <t>East Tennessee State University</t>
  </si>
  <si>
    <t>East Texas A&amp;M University</t>
  </si>
  <si>
    <t xml:space="preserve">Eastern Illinois University </t>
  </si>
  <si>
    <t xml:space="preserve">IL </t>
  </si>
  <si>
    <t>Eastern Kentucky University</t>
  </si>
  <si>
    <t>Eastern Michigan University</t>
  </si>
  <si>
    <t>Eastern Washington University</t>
  </si>
  <si>
    <t xml:space="preserve">WA </t>
  </si>
  <si>
    <t>Elon University</t>
  </si>
  <si>
    <t xml:space="preserve">Fairfield University </t>
  </si>
  <si>
    <t>Fairleigh Dickinson University</t>
  </si>
  <si>
    <t>NJ</t>
  </si>
  <si>
    <t>Florida Atlantic University</t>
  </si>
  <si>
    <t xml:space="preserve">Florida Gulf Coast University </t>
  </si>
  <si>
    <t>Florida International University</t>
  </si>
  <si>
    <t>Florida State University</t>
  </si>
  <si>
    <t xml:space="preserve">Fordham University </t>
  </si>
  <si>
    <t>Fresno State</t>
  </si>
  <si>
    <t>Furman University</t>
  </si>
  <si>
    <t>Gardner-Webb University</t>
  </si>
  <si>
    <t xml:space="preserve">George Mason University </t>
  </si>
  <si>
    <t>George Washington University</t>
  </si>
  <si>
    <t xml:space="preserve">Georgetown University </t>
  </si>
  <si>
    <t>Georgia Institute of Technology</t>
  </si>
  <si>
    <t>GA</t>
  </si>
  <si>
    <t>Georgia Southern University</t>
  </si>
  <si>
    <t xml:space="preserve">Georgia State University </t>
  </si>
  <si>
    <t xml:space="preserve">Gonzaga University </t>
  </si>
  <si>
    <t>Grambling State University</t>
  </si>
  <si>
    <t>LA</t>
  </si>
  <si>
    <t>Grand Canyon University</t>
  </si>
  <si>
    <t>Hampton University</t>
  </si>
  <si>
    <t>Harvard University</t>
  </si>
  <si>
    <t xml:space="preserve">High Point University </t>
  </si>
  <si>
    <t>Hofstra University</t>
  </si>
  <si>
    <t>Houston Baptist University</t>
  </si>
  <si>
    <t>Houston Christian University</t>
  </si>
  <si>
    <t xml:space="preserve">Howard University </t>
  </si>
  <si>
    <t>Idaho State University</t>
  </si>
  <si>
    <t>Illinois State University</t>
  </si>
  <si>
    <t>Indiana State University</t>
  </si>
  <si>
    <t xml:space="preserve">Indiana University </t>
  </si>
  <si>
    <t>Indiana University Indianapolis (IUPUI)</t>
  </si>
  <si>
    <t>Indiana University-Purdue University, Fort Wayne</t>
  </si>
  <si>
    <t>Iona University</t>
  </si>
  <si>
    <t xml:space="preserve">NY </t>
  </si>
  <si>
    <t>Iowa State University</t>
  </si>
  <si>
    <t>Jackson State University</t>
  </si>
  <si>
    <t>MS</t>
  </si>
  <si>
    <t>Jacksonville State University</t>
  </si>
  <si>
    <t xml:space="preserve">Jacksonville University </t>
  </si>
  <si>
    <t>James Madison University</t>
  </si>
  <si>
    <t>Kansas State University</t>
  </si>
  <si>
    <t>KS</t>
  </si>
  <si>
    <t>Kennesaw State University</t>
  </si>
  <si>
    <t>GS</t>
  </si>
  <si>
    <t>Kent State University</t>
  </si>
  <si>
    <t>La Salle University</t>
  </si>
  <si>
    <t>Lafayette College</t>
  </si>
  <si>
    <t>Lamar University</t>
  </si>
  <si>
    <t xml:space="preserve">Le Moyne College </t>
  </si>
  <si>
    <t>Lehigh University</t>
  </si>
  <si>
    <t>Liberty University</t>
  </si>
  <si>
    <t>Lindenwood University</t>
  </si>
  <si>
    <t>MO</t>
  </si>
  <si>
    <t xml:space="preserve">Lipscomb University </t>
  </si>
  <si>
    <t>Long Beach State University</t>
  </si>
  <si>
    <t xml:space="preserve">Long Island University </t>
  </si>
  <si>
    <t>Long Island University Brooklyn</t>
  </si>
  <si>
    <t xml:space="preserve">Louisiana State University </t>
  </si>
  <si>
    <t>Louisiana Tech University</t>
  </si>
  <si>
    <t>Loyola Marymount University</t>
  </si>
  <si>
    <t>Loyola University Maryland</t>
  </si>
  <si>
    <t>Loyola University-Chicago</t>
  </si>
  <si>
    <t>Manhattan College</t>
  </si>
  <si>
    <t>Marist University</t>
  </si>
  <si>
    <t xml:space="preserve">Marquette University </t>
  </si>
  <si>
    <t>WI</t>
  </si>
  <si>
    <t>Marshall University</t>
  </si>
  <si>
    <t>WV</t>
  </si>
  <si>
    <t>McNeese State University</t>
  </si>
  <si>
    <t xml:space="preserve">LA </t>
  </si>
  <si>
    <t xml:space="preserve">Mercer University </t>
  </si>
  <si>
    <t>Mercyhurst University</t>
  </si>
  <si>
    <t>Merrimack College</t>
  </si>
  <si>
    <t>Messiah College</t>
  </si>
  <si>
    <t>Miami University (OH)</t>
  </si>
  <si>
    <t xml:space="preserve">Michigan State University </t>
  </si>
  <si>
    <t>Middle Tennessee State</t>
  </si>
  <si>
    <t>Milwaukee</t>
  </si>
  <si>
    <t>Mississippi State</t>
  </si>
  <si>
    <t>Missouri State University</t>
  </si>
  <si>
    <t>Missouri-Kansas City</t>
  </si>
  <si>
    <t>Montana State University</t>
  </si>
  <si>
    <t>MT</t>
  </si>
  <si>
    <t>Morehead State University</t>
  </si>
  <si>
    <t>Morgan State University</t>
  </si>
  <si>
    <t>Murray State University</t>
  </si>
  <si>
    <t>New Jersey Institute of Technology</t>
  </si>
  <si>
    <t>New Mexico State</t>
  </si>
  <si>
    <t>NM</t>
  </si>
  <si>
    <t>Niagra University</t>
  </si>
  <si>
    <t>Nicholls State University</t>
  </si>
  <si>
    <t>North Carolina A&amp;T State University</t>
  </si>
  <si>
    <t xml:space="preserve">North Carolina State University </t>
  </si>
  <si>
    <t>North Dakota State University</t>
  </si>
  <si>
    <t>ND</t>
  </si>
  <si>
    <t>Northeastern University</t>
  </si>
  <si>
    <t>Northern Arizona University</t>
  </si>
  <si>
    <t>Northern Illinois University</t>
  </si>
  <si>
    <t>Northern Kentucky University</t>
  </si>
  <si>
    <t>Northwestern State University</t>
  </si>
  <si>
    <t>Northwestern University</t>
  </si>
  <si>
    <t>Oakland University</t>
  </si>
  <si>
    <t>Ohio State University</t>
  </si>
  <si>
    <t>Ohio University</t>
  </si>
  <si>
    <t>Old Dominion University</t>
  </si>
  <si>
    <t>Oral Roberts University</t>
  </si>
  <si>
    <t>OK</t>
  </si>
  <si>
    <t>Oregon State University</t>
  </si>
  <si>
    <t xml:space="preserve">OR </t>
  </si>
  <si>
    <t>Penn State University</t>
  </si>
  <si>
    <t>Pepperdine University</t>
  </si>
  <si>
    <t>Portland State University</t>
  </si>
  <si>
    <t>OR</t>
  </si>
  <si>
    <t>Presbyterian College</t>
  </si>
  <si>
    <t>Princeton University</t>
  </si>
  <si>
    <t>Providence College</t>
  </si>
  <si>
    <t>Purdue Fort Wayne</t>
  </si>
  <si>
    <t>Purdue University</t>
  </si>
  <si>
    <t>Queens University of Charlotte</t>
  </si>
  <si>
    <t>Quinnipiac University</t>
  </si>
  <si>
    <t>Radford University</t>
  </si>
  <si>
    <t>Rhode Island</t>
  </si>
  <si>
    <t>Rice University</t>
  </si>
  <si>
    <t>Rider University</t>
  </si>
  <si>
    <t>Robert Morris University</t>
  </si>
  <si>
    <t>Rutgers University</t>
  </si>
  <si>
    <t>Sacramento State</t>
  </si>
  <si>
    <t>Sacred Heart University</t>
  </si>
  <si>
    <t>Saint Francis University</t>
  </si>
  <si>
    <t>Saint Louis University</t>
  </si>
  <si>
    <t xml:space="preserve">Saint Mary's College of California </t>
  </si>
  <si>
    <t>Saint Peter's University</t>
  </si>
  <si>
    <t>Sam Houston State University</t>
  </si>
  <si>
    <t>Samford University</t>
  </si>
  <si>
    <t>San Diego State University</t>
  </si>
  <si>
    <t>San Jose State University</t>
  </si>
  <si>
    <t>Santa Clara University</t>
  </si>
  <si>
    <t>Seattle University</t>
  </si>
  <si>
    <t>WA</t>
  </si>
  <si>
    <t>Seton Hall University</t>
  </si>
  <si>
    <t xml:space="preserve">Siena College </t>
  </si>
  <si>
    <t>South Carolina - Upstate</t>
  </si>
  <si>
    <t>South Dakota State University</t>
  </si>
  <si>
    <t>SD</t>
  </si>
  <si>
    <t>Southeast Missouri State University</t>
  </si>
  <si>
    <t>Southeastern Louisiana University</t>
  </si>
  <si>
    <t>Southern Illinois University</t>
  </si>
  <si>
    <t>Southern Illinois University Edwardsville</t>
  </si>
  <si>
    <t xml:space="preserve">Southern Methodist University </t>
  </si>
  <si>
    <t>Southern Utah University</t>
  </si>
  <si>
    <t>Southwest Missouri State University</t>
  </si>
  <si>
    <t>St. Francis College - Brooklyn</t>
  </si>
  <si>
    <t>St. John's University</t>
  </si>
  <si>
    <t>Stanford University</t>
  </si>
  <si>
    <t>Stephen F. Austin State University</t>
  </si>
  <si>
    <t>Stetson University</t>
  </si>
  <si>
    <t xml:space="preserve">Stonehill College </t>
  </si>
  <si>
    <t>Stony Brook University</t>
  </si>
  <si>
    <t>Syracuse University</t>
  </si>
  <si>
    <t>Tarleton State University</t>
  </si>
  <si>
    <t>Temple University</t>
  </si>
  <si>
    <t>Tennessee Technological University</t>
  </si>
  <si>
    <t>Texas A&amp;M</t>
  </si>
  <si>
    <t>Texas A&amp;M Corpus Christi</t>
  </si>
  <si>
    <t>Texas A&amp;M University-Commerce</t>
  </si>
  <si>
    <t>Texas Christian University</t>
  </si>
  <si>
    <t>Texas Southern University</t>
  </si>
  <si>
    <t>Texas State University - San Marcos</t>
  </si>
  <si>
    <t>Texas Tech University</t>
  </si>
  <si>
    <t>The Citadel</t>
  </si>
  <si>
    <t>Towson University</t>
  </si>
  <si>
    <t>Troy University</t>
  </si>
  <si>
    <t>Tulane University</t>
  </si>
  <si>
    <t>United States Military Academy</t>
  </si>
  <si>
    <t>University at Albany</t>
  </si>
  <si>
    <t>University at Buffalo</t>
  </si>
  <si>
    <t>University of Akron</t>
  </si>
  <si>
    <t xml:space="preserve">OH </t>
  </si>
  <si>
    <t>University of Alabama</t>
  </si>
  <si>
    <t>University of Alabama-Birmingham</t>
  </si>
  <si>
    <t>University of Arizona</t>
  </si>
  <si>
    <t>University of Arkansas</t>
  </si>
  <si>
    <t>AR</t>
  </si>
  <si>
    <t>University of Arkansas-Little Rock</t>
  </si>
  <si>
    <t>University of Arkansas-Pine Bluff</t>
  </si>
  <si>
    <t>University of California - Berkeley</t>
  </si>
  <si>
    <t>University of California - Davis</t>
  </si>
  <si>
    <t>University of California - Los Angeles (UCLA)</t>
  </si>
  <si>
    <t>University of California - San Diego</t>
  </si>
  <si>
    <t>University of California - Santa Barbara</t>
  </si>
  <si>
    <t xml:space="preserve">University of California- Irvine </t>
  </si>
  <si>
    <t>University of Central Arkansas</t>
  </si>
  <si>
    <t>University of Central Florida</t>
  </si>
  <si>
    <t>University of Cincinnati</t>
  </si>
  <si>
    <t>University of Colorado</t>
  </si>
  <si>
    <t>University of Connecticut</t>
  </si>
  <si>
    <t>University of Dayton</t>
  </si>
  <si>
    <t xml:space="preserve">University of Delaware </t>
  </si>
  <si>
    <t xml:space="preserve">University of Denver </t>
  </si>
  <si>
    <t>University of Evansville</t>
  </si>
  <si>
    <t xml:space="preserve">University of Florida </t>
  </si>
  <si>
    <t>University of Georgia</t>
  </si>
  <si>
    <t>University of Hartford</t>
  </si>
  <si>
    <t>University of Hawai'i</t>
  </si>
  <si>
    <t>HI</t>
  </si>
  <si>
    <t>University of Houston</t>
  </si>
  <si>
    <t>University of Idaho</t>
  </si>
  <si>
    <t>University of Illinois</t>
  </si>
  <si>
    <t>University of Illinois-Chicago</t>
  </si>
  <si>
    <t>University of Iowa</t>
  </si>
  <si>
    <t xml:space="preserve">University of Kansas </t>
  </si>
  <si>
    <t>University of Kentucky</t>
  </si>
  <si>
    <t>University of Louisiana (at Lafayette)</t>
  </si>
  <si>
    <t>University of Louisiana-Monroe</t>
  </si>
  <si>
    <t>University of Louisville</t>
  </si>
  <si>
    <t>University of Maine</t>
  </si>
  <si>
    <t>ME</t>
  </si>
  <si>
    <t>University of Maine-Orono</t>
  </si>
  <si>
    <t>University of Maryland</t>
  </si>
  <si>
    <t>University of Maryland-Baltimore County</t>
  </si>
  <si>
    <t>University of Maryland-Eastern Shore</t>
  </si>
  <si>
    <t>University of Masachusetts-Lowell</t>
  </si>
  <si>
    <t>University of Memphis</t>
  </si>
  <si>
    <t>University of Miami</t>
  </si>
  <si>
    <t>University of Michigan</t>
  </si>
  <si>
    <t>University of Minnesota</t>
  </si>
  <si>
    <t>MN</t>
  </si>
  <si>
    <t xml:space="preserve">University of Mississippi  </t>
  </si>
  <si>
    <t>University of Missouri</t>
  </si>
  <si>
    <t>University of Missouri- Kansas City</t>
  </si>
  <si>
    <t xml:space="preserve">University of Montana  </t>
  </si>
  <si>
    <t>University of Nebraska</t>
  </si>
  <si>
    <t>NE</t>
  </si>
  <si>
    <t>University of Nebraska-Omaha</t>
  </si>
  <si>
    <t>University of Nevada - Las Vegas</t>
  </si>
  <si>
    <t>NV</t>
  </si>
  <si>
    <t>University of New Hampshire</t>
  </si>
  <si>
    <t>University of New Mexico</t>
  </si>
  <si>
    <t>University of New Orleans</t>
  </si>
  <si>
    <t>University of North Alabama</t>
  </si>
  <si>
    <t>University of North Carolina</t>
  </si>
  <si>
    <t>University of North Carolina Central University</t>
  </si>
  <si>
    <t>University of North Carolina State University</t>
  </si>
  <si>
    <t>University of North Carolina-Asheville</t>
  </si>
  <si>
    <t>University of North Carolina-Charlotte</t>
  </si>
  <si>
    <t>University of North Carolina-Greensboro</t>
  </si>
  <si>
    <t>University of North Carolina-Wilmington</t>
  </si>
  <si>
    <t>University of North Dakota</t>
  </si>
  <si>
    <t>University of North Florida</t>
  </si>
  <si>
    <t>University of North Texas</t>
  </si>
  <si>
    <t>University of Northern Colorado</t>
  </si>
  <si>
    <t>University of Northern Iowa</t>
  </si>
  <si>
    <t>University of Notre Dame</t>
  </si>
  <si>
    <t xml:space="preserve">University of Oklahoma </t>
  </si>
  <si>
    <t>University of Oregon</t>
  </si>
  <si>
    <t>University of Pennsylvania</t>
  </si>
  <si>
    <t>University of Pittsburgh</t>
  </si>
  <si>
    <t>University of Portland</t>
  </si>
  <si>
    <t>University of Rhode Island</t>
  </si>
  <si>
    <t>University of San Diego</t>
  </si>
  <si>
    <t>University of San Francisco</t>
  </si>
  <si>
    <t>University of South Alabama</t>
  </si>
  <si>
    <t>University of South Carolina</t>
  </si>
  <si>
    <t>University of South Carolina Upstate</t>
  </si>
  <si>
    <t xml:space="preserve">University of South Dakota </t>
  </si>
  <si>
    <t>University of South Florida</t>
  </si>
  <si>
    <t>University of Southern California</t>
  </si>
  <si>
    <t>University of Southern Indiana</t>
  </si>
  <si>
    <t>University of Southern Mississippi</t>
  </si>
  <si>
    <t>University of St. Thomas</t>
  </si>
  <si>
    <t>University of St. Thomas (MN)</t>
  </si>
  <si>
    <t>University of Tennessee - Chattanooga</t>
  </si>
  <si>
    <t>University of Tennessee - Martin</t>
  </si>
  <si>
    <t>University of Tennessee (Knoxville)</t>
  </si>
  <si>
    <t>University of Texas - Arlington</t>
  </si>
  <si>
    <t>University of Texas - Austin</t>
  </si>
  <si>
    <t xml:space="preserve">University of Texas - Pan American </t>
  </si>
  <si>
    <t>University of Texas - San Antonio</t>
  </si>
  <si>
    <t>University of Texas Martin</t>
  </si>
  <si>
    <t>University of Texas Rio Grande Valley</t>
  </si>
  <si>
    <t>University of Texas-El Paso</t>
  </si>
  <si>
    <t>University of the Incarnate Word</t>
  </si>
  <si>
    <t>University of the Pacific</t>
  </si>
  <si>
    <t xml:space="preserve">CA </t>
  </si>
  <si>
    <t>University of Toledo</t>
  </si>
  <si>
    <t xml:space="preserve">University of Tulsa </t>
  </si>
  <si>
    <t>University of Utah</t>
  </si>
  <si>
    <t>University of Virginia</t>
  </si>
  <si>
    <t>University of Washington</t>
  </si>
  <si>
    <t>University of West Georgia</t>
  </si>
  <si>
    <t>University of Wisconsin-Green Bay</t>
  </si>
  <si>
    <t>University of Wisconsin-Madison</t>
  </si>
  <si>
    <t>University of Wisconsin-Milwaukee</t>
  </si>
  <si>
    <t>University of Wyoming</t>
  </si>
  <si>
    <t>WY</t>
  </si>
  <si>
    <t>Utah State University</t>
  </si>
  <si>
    <t>Utah Valley University</t>
  </si>
  <si>
    <t>Valparaiso University</t>
  </si>
  <si>
    <t>Vanderbilt University</t>
  </si>
  <si>
    <t>Villanova University</t>
  </si>
  <si>
    <t>Virginia Commonwealth University</t>
  </si>
  <si>
    <t>Virginia Tech</t>
  </si>
  <si>
    <t>Wake Forest University</t>
  </si>
  <si>
    <t>Washington State University</t>
  </si>
  <si>
    <t>Weber State University</t>
  </si>
  <si>
    <t>West Virginia University</t>
  </si>
  <si>
    <t>Western Carolina University</t>
  </si>
  <si>
    <t>Western Illinois University</t>
  </si>
  <si>
    <t>Western Kentucky University</t>
  </si>
  <si>
    <t>Western Michigan University</t>
  </si>
  <si>
    <t>Wichita State University</t>
  </si>
  <si>
    <t>Winthrop University</t>
  </si>
  <si>
    <t>Wofford College</t>
  </si>
  <si>
    <t>Wright State University</t>
  </si>
  <si>
    <t>Xavier University</t>
  </si>
  <si>
    <t>Yale University</t>
  </si>
  <si>
    <t>Youngstown State University</t>
  </si>
  <si>
    <r>
      <t xml:space="preserve">Division II Women       </t>
    </r>
    <r>
      <rPr>
        <b/>
        <u/>
        <sz val="11"/>
        <rFont val="Arial"/>
        <family val="2"/>
      </rPr>
      <t xml:space="preserve">                                                        BOLD, underlined date</t>
    </r>
    <r>
      <rPr>
        <b/>
        <sz val="11"/>
        <rFont val="Arial"/>
        <family val="2"/>
      </rPr>
      <t xml:space="preserve"> designates AVCA Honor Roll</t>
    </r>
  </si>
  <si>
    <t>Academy of Art University</t>
  </si>
  <si>
    <t>Adams State University</t>
  </si>
  <si>
    <t>CO</t>
  </si>
  <si>
    <t>Adelphi University</t>
  </si>
  <si>
    <t>Allen University</t>
  </si>
  <si>
    <t>American International College</t>
  </si>
  <si>
    <t>Anderson University</t>
  </si>
  <si>
    <t>Angelo State University</t>
  </si>
  <si>
    <t>Arkansas Tech University</t>
  </si>
  <si>
    <t>Armstrong Atlantic State University</t>
  </si>
  <si>
    <t>Ashland University</t>
  </si>
  <si>
    <t>Assumption College</t>
  </si>
  <si>
    <t>Auburn University at Montgomery</t>
  </si>
  <si>
    <t>Augusta University</t>
  </si>
  <si>
    <t>Augustana University</t>
  </si>
  <si>
    <t>Azusa Pacific University</t>
  </si>
  <si>
    <t>Barry University</t>
  </si>
  <si>
    <t>Barton College</t>
  </si>
  <si>
    <t>Belmont Abbey College</t>
  </si>
  <si>
    <t>Bemidji State University</t>
  </si>
  <si>
    <t>Bentley University</t>
  </si>
  <si>
    <t>Biola University</t>
  </si>
  <si>
    <t>Black Hills State University</t>
  </si>
  <si>
    <t>Bloomsburg University</t>
  </si>
  <si>
    <t>Cal Poly Humboldt</t>
  </si>
  <si>
    <t>Cal Poly Pomona</t>
  </si>
  <si>
    <t>Caldwell University</t>
  </si>
  <si>
    <t>California State University - Dominguez Hills</t>
  </si>
  <si>
    <t>California State University - East Bay</t>
  </si>
  <si>
    <t>California State University - Monterey Bay</t>
  </si>
  <si>
    <t>California State University - San Bernardino</t>
  </si>
  <si>
    <t>California State University - San Marcos</t>
  </si>
  <si>
    <t>California State University Stanislaus</t>
  </si>
  <si>
    <t>California University of Pennyslvania</t>
  </si>
  <si>
    <t>Carson-Newman University</t>
  </si>
  <si>
    <t>Catawba College</t>
  </si>
  <si>
    <t>Cedarville University</t>
  </si>
  <si>
    <t>Central Missouri State University</t>
  </si>
  <si>
    <t>Central State University</t>
  </si>
  <si>
    <t>Central Washington University</t>
  </si>
  <si>
    <t>Chadron State University</t>
  </si>
  <si>
    <t>Chaminade University</t>
  </si>
  <si>
    <t>Chestnut Hill College</t>
  </si>
  <si>
    <t xml:space="preserve">Cheyney University of Pennslyvania </t>
  </si>
  <si>
    <t>Chico State</t>
  </si>
  <si>
    <t>Chowan University</t>
  </si>
  <si>
    <t>Christian Brothers University</t>
  </si>
  <si>
    <t>Claflin University</t>
  </si>
  <si>
    <t>Coker University</t>
  </si>
  <si>
    <t>Colorado Christian University</t>
  </si>
  <si>
    <t>Colorado Mesa University</t>
  </si>
  <si>
    <t>Colorado State - Pueblo</t>
  </si>
  <si>
    <t>Concord University</t>
  </si>
  <si>
    <t xml:space="preserve">Concordia University - Irvine </t>
  </si>
  <si>
    <t>Concordia University - St. Paul</t>
  </si>
  <si>
    <t>Concordia University (OR)</t>
  </si>
  <si>
    <t>Converse University</t>
  </si>
  <si>
    <t>Daemen University</t>
  </si>
  <si>
    <t>Dallas Baptist University</t>
  </si>
  <si>
    <t>Davenport University</t>
  </si>
  <si>
    <t>Dominican College</t>
  </si>
  <si>
    <t>Dominican University of California</t>
  </si>
  <si>
    <t>Dowling College</t>
  </si>
  <si>
    <t>Drury University</t>
  </si>
  <si>
    <t>D'Youville University</t>
  </si>
  <si>
    <t>East Central University</t>
  </si>
  <si>
    <t>East Stroudsburg University</t>
  </si>
  <si>
    <t>Eastern New Mexico University</t>
  </si>
  <si>
    <t>Eckerd College</t>
  </si>
  <si>
    <t>Edinboro University</t>
  </si>
  <si>
    <t>Edward Waters</t>
  </si>
  <si>
    <t>Elizabeth City State University</t>
  </si>
  <si>
    <t>Embry-Riddle University</t>
  </si>
  <si>
    <t>Emmanuel College (GA)</t>
  </si>
  <si>
    <t>Emporia State University</t>
  </si>
  <si>
    <t>Erskine College</t>
  </si>
  <si>
    <t>Fairmont State University</t>
  </si>
  <si>
    <t>Ferris State University</t>
  </si>
  <si>
    <t>Flagler College</t>
  </si>
  <si>
    <t>Florida Institute of Technology</t>
  </si>
  <si>
    <t>Florida Southern College</t>
  </si>
  <si>
    <t>Fort Hays State University</t>
  </si>
  <si>
    <t>Fort Lewis College</t>
  </si>
  <si>
    <t>Francis Marion University</t>
  </si>
  <si>
    <t>Franklin Pierce University</t>
  </si>
  <si>
    <t>Gannon University</t>
  </si>
  <si>
    <t xml:space="preserve">Georgia College and State University </t>
  </si>
  <si>
    <t>Georgian Court University</t>
  </si>
  <si>
    <t>Goldey-Beacom College</t>
  </si>
  <si>
    <t xml:space="preserve">Grand Valley State University </t>
  </si>
  <si>
    <t>Harding University</t>
  </si>
  <si>
    <t>Hawai'i Pacific University</t>
  </si>
  <si>
    <t>Henderson State University</t>
  </si>
  <si>
    <t xml:space="preserve">Hillsdale College </t>
  </si>
  <si>
    <t>Holy Family University</t>
  </si>
  <si>
    <t>Holy Names University</t>
  </si>
  <si>
    <t>Indiana University of Pennsylvania</t>
  </si>
  <si>
    <t>Kentucky State University</t>
  </si>
  <si>
    <t>Kentucky Wesleyan College</t>
  </si>
  <si>
    <t>King University</t>
  </si>
  <si>
    <t xml:space="preserve">Kutztown University of Pennsylvania </t>
  </si>
  <si>
    <t>Lake Erie College</t>
  </si>
  <si>
    <t>Lake Superior State University</t>
  </si>
  <si>
    <t>Lander University</t>
  </si>
  <si>
    <t>Lee University</t>
  </si>
  <si>
    <t>Lees-McRae College</t>
  </si>
  <si>
    <t>Lenoir-Rhyne University</t>
  </si>
  <si>
    <t>Lewis University</t>
  </si>
  <si>
    <t>Limestone University</t>
  </si>
  <si>
    <t>Lincoln Memorial University</t>
  </si>
  <si>
    <t>Livingstone College</t>
  </si>
  <si>
    <t>Lock Haven University</t>
  </si>
  <si>
    <t>Long Island University Post</t>
  </si>
  <si>
    <t>Lubbock Christian University</t>
  </si>
  <si>
    <t>Lynn University</t>
  </si>
  <si>
    <t>Malone University</t>
  </si>
  <si>
    <t>Mars Hill University</t>
  </si>
  <si>
    <t>Maryville University</t>
  </si>
  <si>
    <t>McKendree University</t>
  </si>
  <si>
    <t>Menlo College</t>
  </si>
  <si>
    <t>Mercy University</t>
  </si>
  <si>
    <t>Metropolitan State University Denver</t>
  </si>
  <si>
    <t>Michigan Tech University</t>
  </si>
  <si>
    <t>Midwestern State University</t>
  </si>
  <si>
    <t>Millersville University</t>
  </si>
  <si>
    <t>Minnesota State University, Mankato</t>
  </si>
  <si>
    <t>Minnesota State University-Moorhead</t>
  </si>
  <si>
    <t>Minot State University</t>
  </si>
  <si>
    <t>Mississippi College</t>
  </si>
  <si>
    <t>Missouri Southern State University</t>
  </si>
  <si>
    <t xml:space="preserve">Missouri University of Science and Technolgy </t>
  </si>
  <si>
    <t>Missouri Western State University</t>
  </si>
  <si>
    <t xml:space="preserve">Molloy College </t>
  </si>
  <si>
    <t>New Mexico Highlands University</t>
  </si>
  <si>
    <t>New York Institute of Technology</t>
  </si>
  <si>
    <t>Newberry College</t>
  </si>
  <si>
    <t xml:space="preserve">Newman University-Witchita </t>
  </si>
  <si>
    <t>North Greenville University</t>
  </si>
  <si>
    <t>Northern Michigan University</t>
  </si>
  <si>
    <t>Northern State University</t>
  </si>
  <si>
    <t>Northwest Missouri State University</t>
  </si>
  <si>
    <t>Northwest Nazarene University</t>
  </si>
  <si>
    <t>ID</t>
  </si>
  <si>
    <t>Northwestern Oklahoma State</t>
  </si>
  <si>
    <t>Northwood University</t>
  </si>
  <si>
    <t>Notre Dame College</t>
  </si>
  <si>
    <t>Notre Dame de Namur University</t>
  </si>
  <si>
    <t>Nova Southeastern University</t>
  </si>
  <si>
    <t>Oakland City University</t>
  </si>
  <si>
    <t>Ohio Dominican University</t>
  </si>
  <si>
    <t>Ohio Valley University</t>
  </si>
  <si>
    <t>Oklahoma Baptist University</t>
  </si>
  <si>
    <t>Oklahoma Christian University</t>
  </si>
  <si>
    <t>Oklahoma Panhandle</t>
  </si>
  <si>
    <t>Ouachita Baptist University</t>
  </si>
  <si>
    <t>Pace University</t>
  </si>
  <si>
    <t>Palm Beach Atlantic University</t>
  </si>
  <si>
    <t>PennWest Clarion</t>
  </si>
  <si>
    <t>Pfeiffer University</t>
  </si>
  <si>
    <t>Pittsburg State University</t>
  </si>
  <si>
    <t>Point Loma University</t>
  </si>
  <si>
    <t>Purdue University Northwest</t>
  </si>
  <si>
    <t>Queens College- City University of New York</t>
  </si>
  <si>
    <t>Quincy University</t>
  </si>
  <si>
    <t>Regis University</t>
  </si>
  <si>
    <t>Roberts Wesleyan College</t>
  </si>
  <si>
    <t>Rockhurst University</t>
  </si>
  <si>
    <t>Rollins College</t>
  </si>
  <si>
    <t>Roosevelt University</t>
  </si>
  <si>
    <t>Saginaw Valley State University</t>
  </si>
  <si>
    <t>Saint Leo</t>
  </si>
  <si>
    <t>Saint Martin's University</t>
  </si>
  <si>
    <t>San Francisco State University</t>
  </si>
  <si>
    <t>Seattle Pacific University</t>
  </si>
  <si>
    <t>Seton Hill University</t>
  </si>
  <si>
    <t>Sewanee: The University of the South</t>
  </si>
  <si>
    <t>Shepherd University</t>
  </si>
  <si>
    <t>Shippensburg University</t>
  </si>
  <si>
    <t>Shorter University</t>
  </si>
  <si>
    <t>Simon Fraser University</t>
  </si>
  <si>
    <t>Slippery Rock University</t>
  </si>
  <si>
    <t>South Dakota School of Mines and Technology</t>
  </si>
  <si>
    <t>Southeastern OKLA State</t>
  </si>
  <si>
    <t>Southern Arkansas University</t>
  </si>
  <si>
    <t>Southern Connecticut State University</t>
  </si>
  <si>
    <t>Southern Nazarene University</t>
  </si>
  <si>
    <t>Southern New Hampshire University</t>
  </si>
  <si>
    <t xml:space="preserve">Southwest Baptist University </t>
  </si>
  <si>
    <t>Southwest Minnesota State University</t>
  </si>
  <si>
    <t>Southwestern Oklahoma State University</t>
  </si>
  <si>
    <t>Spring Hill College</t>
  </si>
  <si>
    <t>St Andrews Presbyterian</t>
  </si>
  <si>
    <t>St Cloud State University</t>
  </si>
  <si>
    <t>St Edward's University</t>
  </si>
  <si>
    <t xml:space="preserve">St Joseph's College </t>
  </si>
  <si>
    <t>St Mary's University</t>
  </si>
  <si>
    <t>Texas A&amp;M International University</t>
  </si>
  <si>
    <t>Texas A&amp;M University - Kingsville</t>
  </si>
  <si>
    <t>Texas Woman's University</t>
  </si>
  <si>
    <t>The College of Saint Rose</t>
  </si>
  <si>
    <t>The University of Findlay</t>
  </si>
  <si>
    <t>The University of West Florida</t>
  </si>
  <si>
    <t>Thomas Jefferson University</t>
  </si>
  <si>
    <t>Tiffin University</t>
  </si>
  <si>
    <t>Truman State University</t>
  </si>
  <si>
    <t>Tusculum University</t>
  </si>
  <si>
    <t>Tuskegee University</t>
  </si>
  <si>
    <t xml:space="preserve">Union University </t>
  </si>
  <si>
    <t>University of Alabama - Huntsville</t>
  </si>
  <si>
    <t>University of Alaska - Anchorage</t>
  </si>
  <si>
    <t>AK</t>
  </si>
  <si>
    <t>University of Alaska - Fairbanks</t>
  </si>
  <si>
    <t>University of Arkansas - Fort Smith</t>
  </si>
  <si>
    <t>University of Arkansas - Monticello</t>
  </si>
  <si>
    <t>University of Bridgeport</t>
  </si>
  <si>
    <t>University of Central Missouri</t>
  </si>
  <si>
    <t>University of Central Oklahoma</t>
  </si>
  <si>
    <t>University of Charleston</t>
  </si>
  <si>
    <t>University of Colorado- Colorado Springs (UCCS)</t>
  </si>
  <si>
    <t>University of Hawai'i-Hilo</t>
  </si>
  <si>
    <t>University of Illinois at Springfield</t>
  </si>
  <si>
    <t>University of Indianapolis</t>
  </si>
  <si>
    <t>University of Jamestown</t>
  </si>
  <si>
    <t>University of Mary</t>
  </si>
  <si>
    <t>University of Massachusetts-Lowell</t>
  </si>
  <si>
    <t>University of Minnesota Duluth</t>
  </si>
  <si>
    <t>University of Minnesota-Crookston</t>
  </si>
  <si>
    <t>University of Mississippi-Women</t>
  </si>
  <si>
    <t>University of Missouri-St. Louis</t>
  </si>
  <si>
    <t>University of Montevallo</t>
  </si>
  <si>
    <t>University of Mount Olive</t>
  </si>
  <si>
    <t>University of Nebraska-Kearney</t>
  </si>
  <si>
    <t>University of New Haven</t>
  </si>
  <si>
    <t>University of North Carolina - Pembroke</t>
  </si>
  <si>
    <t>University of Sioux Falls</t>
  </si>
  <si>
    <t>University of South Carolina-Aiken</t>
  </si>
  <si>
    <t>University of South Dakota</t>
  </si>
  <si>
    <t>University of Tampa</t>
  </si>
  <si>
    <t>University of Texas at Dallas</t>
  </si>
  <si>
    <t>University of Texas at Tyler</t>
  </si>
  <si>
    <t>University of Texas of the Permian Basin</t>
  </si>
  <si>
    <t>University of Virginia at Wise</t>
  </si>
  <si>
    <t>University of West Alabama</t>
  </si>
  <si>
    <t>University of West Florida</t>
  </si>
  <si>
    <t>University of Wisconsin-Parkside</t>
  </si>
  <si>
    <t>Upper Iowa University</t>
  </si>
  <si>
    <t>Urbana University</t>
  </si>
  <si>
    <t>Ursuline College</t>
  </si>
  <si>
    <t>Valdosta State University</t>
  </si>
  <si>
    <t>Vanguard University</t>
  </si>
  <si>
    <t>Walsh University</t>
  </si>
  <si>
    <t>Washburn University</t>
  </si>
  <si>
    <t>Wayne State College</t>
  </si>
  <si>
    <t xml:space="preserve">Wayne State University </t>
  </si>
  <si>
    <t>West Chester University</t>
  </si>
  <si>
    <t>West Liberty University</t>
  </si>
  <si>
    <t>West Texas A&amp;M University</t>
  </si>
  <si>
    <t>West Virginia State University</t>
  </si>
  <si>
    <t xml:space="preserve">West Virginia Wesleyan College </t>
  </si>
  <si>
    <t>Western Colorado University</t>
  </si>
  <si>
    <t>Western New Mexico University</t>
  </si>
  <si>
    <t>Western Oregon University</t>
  </si>
  <si>
    <t>Western Washington University</t>
  </si>
  <si>
    <t>Westminster University</t>
  </si>
  <si>
    <t>Westmont College</t>
  </si>
  <si>
    <t>Wheeling University</t>
  </si>
  <si>
    <t xml:space="preserve">William Jewell College </t>
  </si>
  <si>
    <t>Wilmington University</t>
  </si>
  <si>
    <t>Wingate University</t>
  </si>
  <si>
    <t>Winona State University</t>
  </si>
  <si>
    <t>Winston-Salem State University</t>
  </si>
  <si>
    <t>Young Harris College</t>
  </si>
  <si>
    <r>
      <t xml:space="preserve">Division III Women                                      </t>
    </r>
    <r>
      <rPr>
        <b/>
        <u/>
        <sz val="11"/>
        <rFont val="Arial"/>
        <family val="2"/>
      </rPr>
      <t>BOLD, underlined date</t>
    </r>
    <r>
      <rPr>
        <b/>
        <sz val="11"/>
        <rFont val="Arial"/>
        <family val="2"/>
      </rPr>
      <t xml:space="preserve"> designates AVCA Honor Roll</t>
    </r>
  </si>
  <si>
    <t xml:space="preserve"># of awards </t>
  </si>
  <si>
    <t xml:space="preserve">streak </t>
  </si>
  <si>
    <t>Adrian College</t>
  </si>
  <si>
    <t>Agnes Scott College</t>
  </si>
  <si>
    <t>Albion College</t>
  </si>
  <si>
    <t>Albright College</t>
  </si>
  <si>
    <t>Alfred State College</t>
  </si>
  <si>
    <t>Alfred University</t>
  </si>
  <si>
    <t>Allegheny College</t>
  </si>
  <si>
    <t>Alma College</t>
  </si>
  <si>
    <t>Amherst College</t>
  </si>
  <si>
    <t xml:space="preserve">Anderson University </t>
  </si>
  <si>
    <t>Arcadia University</t>
  </si>
  <si>
    <t>Asbury University</t>
  </si>
  <si>
    <t>Augsburg College</t>
  </si>
  <si>
    <t xml:space="preserve">Augustana College </t>
  </si>
  <si>
    <t>Aurora University</t>
  </si>
  <si>
    <t xml:space="preserve">Austin College </t>
  </si>
  <si>
    <t>Averett University</t>
  </si>
  <si>
    <t>Babson College</t>
  </si>
  <si>
    <t>Baldwin-Wallace University</t>
  </si>
  <si>
    <t>Baptist Bible (Clarks Summit University)</t>
  </si>
  <si>
    <t>Bard College</t>
  </si>
  <si>
    <t>Baruch College</t>
  </si>
  <si>
    <t xml:space="preserve">Bates College </t>
  </si>
  <si>
    <t>Belhaven University</t>
  </si>
  <si>
    <t>Beloit College</t>
  </si>
  <si>
    <t>Benedictine University</t>
  </si>
  <si>
    <t>Berry College</t>
  </si>
  <si>
    <t>Bethany College</t>
  </si>
  <si>
    <t>Bethany Lutheran College</t>
  </si>
  <si>
    <t>Bethel University</t>
  </si>
  <si>
    <r>
      <t xml:space="preserve">Birmingham-Southern College </t>
    </r>
    <r>
      <rPr>
        <i/>
        <sz val="11"/>
        <rFont val="Arial"/>
        <family val="2"/>
      </rPr>
      <t>(Closed 2024)</t>
    </r>
  </si>
  <si>
    <t>Blackburn College</t>
  </si>
  <si>
    <t>Bluffton University</t>
  </si>
  <si>
    <t>Bowdoin College</t>
  </si>
  <si>
    <t>Brandeis University</t>
  </si>
  <si>
    <t xml:space="preserve">Brevard College </t>
  </si>
  <si>
    <t>Bridgewater College</t>
  </si>
  <si>
    <t>Bryn Mawr College</t>
  </si>
  <si>
    <t>Buena Vista University</t>
  </si>
  <si>
    <t>Buffalo State University</t>
  </si>
  <si>
    <t>Cabrini College</t>
  </si>
  <si>
    <t>Cairn University</t>
  </si>
  <si>
    <t>Cal Lutheran University</t>
  </si>
  <si>
    <t>California Institute of Technology</t>
  </si>
  <si>
    <t>Calvin University</t>
  </si>
  <si>
    <t>Capital University</t>
  </si>
  <si>
    <t>Carleton College</t>
  </si>
  <si>
    <t>Carlow University</t>
  </si>
  <si>
    <t>Carnegie Mellon University</t>
  </si>
  <si>
    <t>Carroll University</t>
  </si>
  <si>
    <t>Carthage College</t>
  </si>
  <si>
    <t>Case Western Reserve University</t>
  </si>
  <si>
    <t>Catholic University of America</t>
  </si>
  <si>
    <t>DC</t>
  </si>
  <si>
    <t xml:space="preserve">Cazenovia College </t>
  </si>
  <si>
    <t>Cedar Crest College</t>
  </si>
  <si>
    <t>Centenary College</t>
  </si>
  <si>
    <t>Centenary University</t>
  </si>
  <si>
    <t xml:space="preserve">Central College </t>
  </si>
  <si>
    <t xml:space="preserve">Centre College </t>
  </si>
  <si>
    <t>Chapman University</t>
  </si>
  <si>
    <t>Christopher Newport University</t>
  </si>
  <si>
    <t>Claremont-Mudd-Scripps</t>
  </si>
  <si>
    <t>Clark University</t>
  </si>
  <si>
    <t>Clarkson University</t>
  </si>
  <si>
    <t>Coe College</t>
  </si>
  <si>
    <t>Colby College</t>
  </si>
  <si>
    <t>College of Mount Saint Vincent</t>
  </si>
  <si>
    <t xml:space="preserve">College of Mount St. Joseph </t>
  </si>
  <si>
    <t>College of New Rochelle</t>
  </si>
  <si>
    <t>College of St Elizabeth</t>
  </si>
  <si>
    <t>College of St. Benedict</t>
  </si>
  <si>
    <t>College of St. Scholastica</t>
  </si>
  <si>
    <t>Colorado College</t>
  </si>
  <si>
    <t>Concordia College</t>
  </si>
  <si>
    <t>Concordia University</t>
  </si>
  <si>
    <t xml:space="preserve">Concordia University- Chicago </t>
  </si>
  <si>
    <t>Connecticut College</t>
  </si>
  <si>
    <t>Cornell College</t>
  </si>
  <si>
    <t>Covenant College</t>
  </si>
  <si>
    <t>Crown College</t>
  </si>
  <si>
    <t>Curry College</t>
  </si>
  <si>
    <t>Dean College</t>
  </si>
  <si>
    <t xml:space="preserve">Defiance College </t>
  </si>
  <si>
    <t>Denison University</t>
  </si>
  <si>
    <t>DePauw University</t>
  </si>
  <si>
    <t>DeSales University</t>
  </si>
  <si>
    <t xml:space="preserve">Dickinson College </t>
  </si>
  <si>
    <t>Dominican University</t>
  </si>
  <si>
    <t>Drew University</t>
  </si>
  <si>
    <t>Earlham College</t>
  </si>
  <si>
    <t>East Texas Baptist University</t>
  </si>
  <si>
    <t>Eastern Connecticut State</t>
  </si>
  <si>
    <t>Eastern Mennonite University</t>
  </si>
  <si>
    <t>Eastern Nazarene College</t>
  </si>
  <si>
    <t>Eastern University</t>
  </si>
  <si>
    <t>Edgewood University</t>
  </si>
  <si>
    <t xml:space="preserve">Elizabethtown College </t>
  </si>
  <si>
    <t>Elmhurst University</t>
  </si>
  <si>
    <t>Elmira College</t>
  </si>
  <si>
    <t>Elms College</t>
  </si>
  <si>
    <t>Emerson College</t>
  </si>
  <si>
    <t>Emmanuel College</t>
  </si>
  <si>
    <t>Emory University</t>
  </si>
  <si>
    <t>Endicott College</t>
  </si>
  <si>
    <t xml:space="preserve">Eureka College </t>
  </si>
  <si>
    <t>Farmingdale State College</t>
  </si>
  <si>
    <t xml:space="preserve">Ferrum College </t>
  </si>
  <si>
    <t xml:space="preserve">Finlandia University </t>
  </si>
  <si>
    <t>Fontbonne University</t>
  </si>
  <si>
    <t>Franciscan University</t>
  </si>
  <si>
    <t>Franklin &amp; Marshall College</t>
  </si>
  <si>
    <t>Franklin College</t>
  </si>
  <si>
    <t>Frostburg State University</t>
  </si>
  <si>
    <t>Gallaudet University</t>
  </si>
  <si>
    <t>Geneva College</t>
  </si>
  <si>
    <t>George Fox University</t>
  </si>
  <si>
    <t>Gettysburg College</t>
  </si>
  <si>
    <t>Gordon College</t>
  </si>
  <si>
    <t xml:space="preserve">Goucher College </t>
  </si>
  <si>
    <t xml:space="preserve">Greensboro College </t>
  </si>
  <si>
    <t>Greenville University</t>
  </si>
  <si>
    <t>Grinnell College</t>
  </si>
  <si>
    <t>Grove City College</t>
  </si>
  <si>
    <t>Guilford College</t>
  </si>
  <si>
    <t>Gustavus Adolphus College</t>
  </si>
  <si>
    <t>Hamilton College</t>
  </si>
  <si>
    <t>Hamline University</t>
  </si>
  <si>
    <t>Hanover College</t>
  </si>
  <si>
    <t>Hardin-Simmons University</t>
  </si>
  <si>
    <t>Hartwick College</t>
  </si>
  <si>
    <t>Haverford College</t>
  </si>
  <si>
    <t>Heidelberg University</t>
  </si>
  <si>
    <t>Hendrix College</t>
  </si>
  <si>
    <t>Hiram College</t>
  </si>
  <si>
    <t>Hobart and William Smith Colleges</t>
  </si>
  <si>
    <t>Hollins University</t>
  </si>
  <si>
    <t>Hood College</t>
  </si>
  <si>
    <t>Hope College</t>
  </si>
  <si>
    <t>Houghton College</t>
  </si>
  <si>
    <t xml:space="preserve">Howard Payne </t>
  </si>
  <si>
    <t>Hunter College</t>
  </si>
  <si>
    <t xml:space="preserve">Huntingdon College </t>
  </si>
  <si>
    <t>Husson University</t>
  </si>
  <si>
    <t xml:space="preserve">Illinois College </t>
  </si>
  <si>
    <t>Illinois Institute of Technology</t>
  </si>
  <si>
    <t>Illinois Wesleyan University</t>
  </si>
  <si>
    <t>Immaculata University</t>
  </si>
  <si>
    <t xml:space="preserve">Iowa Wesleyan University </t>
  </si>
  <si>
    <t>Ithaca College</t>
  </si>
  <si>
    <t>John Carroll University</t>
  </si>
  <si>
    <t>John Jay College</t>
  </si>
  <si>
    <t>Johns Hopkins University</t>
  </si>
  <si>
    <t>Johnson &amp; Wales University</t>
  </si>
  <si>
    <t xml:space="preserve">Juniata College </t>
  </si>
  <si>
    <t>Kalamazoo College</t>
  </si>
  <si>
    <t>Kean University</t>
  </si>
  <si>
    <t>Kenyon College</t>
  </si>
  <si>
    <t>Keuka College</t>
  </si>
  <si>
    <t>Keystone College</t>
  </si>
  <si>
    <t>King's College</t>
  </si>
  <si>
    <t>Lake Forest College</t>
  </si>
  <si>
    <t>Lakeland University</t>
  </si>
  <si>
    <t>Lancaster Bible College</t>
  </si>
  <si>
    <t>Lawrence University</t>
  </si>
  <si>
    <t>Lebanon Valley College</t>
  </si>
  <si>
    <t>LeTourneau University</t>
  </si>
  <si>
    <t>Lewis &amp; Clark College</t>
  </si>
  <si>
    <t>Lincoln Christian</t>
  </si>
  <si>
    <t>Linfield University</t>
  </si>
  <si>
    <t>Loras College</t>
  </si>
  <si>
    <t>Luther College</t>
  </si>
  <si>
    <t xml:space="preserve">Lycoming College </t>
  </si>
  <si>
    <t>Macalester College</t>
  </si>
  <si>
    <t>MacMurray College</t>
  </si>
  <si>
    <t>Maine Maritime</t>
  </si>
  <si>
    <t>Manchester University</t>
  </si>
  <si>
    <t>Maranatha Baptist Bible College</t>
  </si>
  <si>
    <t xml:space="preserve">Marietta College </t>
  </si>
  <si>
    <t>Martin Luther College</t>
  </si>
  <si>
    <t>Marymount University</t>
  </si>
  <si>
    <t>Maryville College</t>
  </si>
  <si>
    <t>Marywood University</t>
  </si>
  <si>
    <t>Massachusetts College of Liberal Arts</t>
  </si>
  <si>
    <t>Massachusetts Institute of Technology (MIT)</t>
  </si>
  <si>
    <t>McDaniel College</t>
  </si>
  <si>
    <t>McMurry University</t>
  </si>
  <si>
    <t xml:space="preserve">Medaille College </t>
  </si>
  <si>
    <t xml:space="preserve">Meredith College </t>
  </si>
  <si>
    <t>Messiah University</t>
  </si>
  <si>
    <t>Methodist University</t>
  </si>
  <si>
    <t>Middlebury College</t>
  </si>
  <si>
    <t>VT</t>
  </si>
  <si>
    <t>Millikin University</t>
  </si>
  <si>
    <t xml:space="preserve">Mills College </t>
  </si>
  <si>
    <t>Millsaps College</t>
  </si>
  <si>
    <t>Milwaukee School of Engineering</t>
  </si>
  <si>
    <t>Misericordia University</t>
  </si>
  <si>
    <t>Mississippi University for Women</t>
  </si>
  <si>
    <t>Mitchell College</t>
  </si>
  <si>
    <t xml:space="preserve">Monmouth College </t>
  </si>
  <si>
    <t>Montclair State University</t>
  </si>
  <si>
    <t>Moravian University</t>
  </si>
  <si>
    <t>Morrisville State College</t>
  </si>
  <si>
    <t>Mount Aloysius College</t>
  </si>
  <si>
    <t xml:space="preserve">Mount Holyoke College </t>
  </si>
  <si>
    <t>Mount Mary University</t>
  </si>
  <si>
    <t>Mount Saint Mary College</t>
  </si>
  <si>
    <t>Mount St. Joseph University</t>
  </si>
  <si>
    <t>Muhlenberg College</t>
  </si>
  <si>
    <t>Muskingum University</t>
  </si>
  <si>
    <t>Nebraska Wesleyan University</t>
  </si>
  <si>
    <t>Neumann University</t>
  </si>
  <si>
    <t>New Jersey City University</t>
  </si>
  <si>
    <t>New York University</t>
  </si>
  <si>
    <t>Newbury College</t>
  </si>
  <si>
    <t>Nichols College</t>
  </si>
  <si>
    <t>North Carolina Wesleyan</t>
  </si>
  <si>
    <t>North Central College</t>
  </si>
  <si>
    <t>North Park University</t>
  </si>
  <si>
    <t>Northland College</t>
  </si>
  <si>
    <t>Notre Dame of Maryland University</t>
  </si>
  <si>
    <t>Oberlin College</t>
  </si>
  <si>
    <t>Occidental College</t>
  </si>
  <si>
    <t>Oglethorpe University</t>
  </si>
  <si>
    <t>Ohio Northern University</t>
  </si>
  <si>
    <t>Ohio Wesleyan University</t>
  </si>
  <si>
    <t>Olivet College</t>
  </si>
  <si>
    <t>Oswego State</t>
  </si>
  <si>
    <t>Otterbein University</t>
  </si>
  <si>
    <t>Pacific Lutheran University</t>
  </si>
  <si>
    <t xml:space="preserve">Pacific University </t>
  </si>
  <si>
    <t>Penn State-Altoona</t>
  </si>
  <si>
    <t>Penn State-Behrend</t>
  </si>
  <si>
    <t>Penn State-Harrisburg</t>
  </si>
  <si>
    <t xml:space="preserve">Philadelphia Bible </t>
  </si>
  <si>
    <t xml:space="preserve">Piedmont College </t>
  </si>
  <si>
    <t>Plymouth State University</t>
  </si>
  <si>
    <t>Pomona-Pitzer Colleges</t>
  </si>
  <si>
    <t>Pratt Institute</t>
  </si>
  <si>
    <t>Principia College</t>
  </si>
  <si>
    <t>Puget Sound University</t>
  </si>
  <si>
    <t>Randolph College</t>
  </si>
  <si>
    <t>Randolph-Macon College</t>
  </si>
  <si>
    <t>Regent University</t>
  </si>
  <si>
    <t>Regis College</t>
  </si>
  <si>
    <t>Rhodes College</t>
  </si>
  <si>
    <t>Roanoke College</t>
  </si>
  <si>
    <t>Rochester Institute of Technology</t>
  </si>
  <si>
    <t>Rockford University</t>
  </si>
  <si>
    <t>Roger Williams University</t>
  </si>
  <si>
    <t>Rose-Hulman Institute of Technology</t>
  </si>
  <si>
    <t>Rowan University</t>
  </si>
  <si>
    <t xml:space="preserve">Russell Sage College </t>
  </si>
  <si>
    <t>Sage Colleges</t>
  </si>
  <si>
    <t xml:space="preserve">Saint Mary's College </t>
  </si>
  <si>
    <t>Salem College</t>
  </si>
  <si>
    <t>Salem State University</t>
  </si>
  <si>
    <t>Salisbury University</t>
  </si>
  <si>
    <t xml:space="preserve">MD </t>
  </si>
  <si>
    <t>Salve Regina University</t>
  </si>
  <si>
    <t>Sarah Lawrence College</t>
  </si>
  <si>
    <t>Schreiner University</t>
  </si>
  <si>
    <t>Shenandoah University</t>
  </si>
  <si>
    <t xml:space="preserve">VA </t>
  </si>
  <si>
    <t>Simmons College</t>
  </si>
  <si>
    <t xml:space="preserve">Simpson College </t>
  </si>
  <si>
    <t>Skidmore College</t>
  </si>
  <si>
    <t>Smith College</t>
  </si>
  <si>
    <t>Southern Virginia University</t>
  </si>
  <si>
    <t xml:space="preserve">Southwestern University </t>
  </si>
  <si>
    <t>Springfield College</t>
  </si>
  <si>
    <t>St. Catherine University</t>
  </si>
  <si>
    <t>St. John Fisher University</t>
  </si>
  <si>
    <t>St. Joseph's College</t>
  </si>
  <si>
    <t>St. Joseph's College-Patchoque</t>
  </si>
  <si>
    <t>St. Joseph's University - Brooklyn</t>
  </si>
  <si>
    <t>St. Lawrence University</t>
  </si>
  <si>
    <t>St. Mary's College of Maryland</t>
  </si>
  <si>
    <t>St. Mary's University</t>
  </si>
  <si>
    <t>St. Norbert College</t>
  </si>
  <si>
    <t>St. Olaf College</t>
  </si>
  <si>
    <t>St. Vincent College</t>
  </si>
  <si>
    <t>Stevens Institute of Technology</t>
  </si>
  <si>
    <t>Stevenson University</t>
  </si>
  <si>
    <t>Suffolk University</t>
  </si>
  <si>
    <t>SUNY Cortland</t>
  </si>
  <si>
    <t>SUNY Fredonia</t>
  </si>
  <si>
    <t>SUNY Geneseo</t>
  </si>
  <si>
    <t>SUNY New Paltz</t>
  </si>
  <si>
    <t>SUNY Oneonta</t>
  </si>
  <si>
    <t>SUNY Oswego</t>
  </si>
  <si>
    <t>SUNY Plattsburgh</t>
  </si>
  <si>
    <t>SUNY Potsdam</t>
  </si>
  <si>
    <t>SUNY-Brockport</t>
  </si>
  <si>
    <t>Susquehanna University</t>
  </si>
  <si>
    <t>Swarthmore College</t>
  </si>
  <si>
    <t>Texas Lutheran University</t>
  </si>
  <si>
    <t>The College of Brockport</t>
  </si>
  <si>
    <t>The College of Wooster</t>
  </si>
  <si>
    <t>The University of the South, Sewanee</t>
  </si>
  <si>
    <t xml:space="preserve">Thiel College </t>
  </si>
  <si>
    <t>Thomas More College</t>
  </si>
  <si>
    <t>Transylvania University</t>
  </si>
  <si>
    <t>Trine University</t>
  </si>
  <si>
    <t>Trinity College</t>
  </si>
  <si>
    <t>Trinity University</t>
  </si>
  <si>
    <t>Tri-State College</t>
  </si>
  <si>
    <t>Tufts University</t>
  </si>
  <si>
    <t xml:space="preserve">Union College </t>
  </si>
  <si>
    <t>University of California - Santa Cruz</t>
  </si>
  <si>
    <t>University of Chicago</t>
  </si>
  <si>
    <t>University of Dubuque</t>
  </si>
  <si>
    <t>University of La Verne</t>
  </si>
  <si>
    <t>University of Lynchburg</t>
  </si>
  <si>
    <t>University of Mary Hardin-Baylor</t>
  </si>
  <si>
    <t>University of Mary Washington</t>
  </si>
  <si>
    <t>University of Massachusetts- Boston</t>
  </si>
  <si>
    <t>University of Massachusetts-Dartmouth</t>
  </si>
  <si>
    <t>University of Minnesota-Morris</t>
  </si>
  <si>
    <t>University of Mount Union</t>
  </si>
  <si>
    <t>University of New England</t>
  </si>
  <si>
    <t>University of Northwestern - St. Paul</t>
  </si>
  <si>
    <t>University of Pittsburgh-Bradford</t>
  </si>
  <si>
    <t>University of Puget Sound</t>
  </si>
  <si>
    <t>University of Redlands</t>
  </si>
  <si>
    <t>University of Rochester</t>
  </si>
  <si>
    <t>University of Saint Joseph</t>
  </si>
  <si>
    <t>University of Scranton</t>
  </si>
  <si>
    <t>University of Southern Maine</t>
  </si>
  <si>
    <t>University of St. Thomas (TX)</t>
  </si>
  <si>
    <t>University of Wisconsin-Eau Claire</t>
  </si>
  <si>
    <t>University of Wisconsin-La Crosse</t>
  </si>
  <si>
    <t>University of Wisconsin-Oshkosh</t>
  </si>
  <si>
    <t>University of Wisconsin-Platteville</t>
  </si>
  <si>
    <t>University of Wisconsin-River Falls</t>
  </si>
  <si>
    <t>University of Wisconsin-Stevens Point</t>
  </si>
  <si>
    <t>University of Wisconsin-Stout</t>
  </si>
  <si>
    <t>University of Wisconsin-Superior</t>
  </si>
  <si>
    <t>University of Wisconsin-Whitewater</t>
  </si>
  <si>
    <t>Ursinus College</t>
  </si>
  <si>
    <t>Vassar College</t>
  </si>
  <si>
    <t>Virginia Wesleyan</t>
  </si>
  <si>
    <t>Warren Wilson College</t>
  </si>
  <si>
    <t>Wartburg College</t>
  </si>
  <si>
    <t>Washington &amp; Jefferson</t>
  </si>
  <si>
    <t>Washington &amp; Lee University</t>
  </si>
  <si>
    <t xml:space="preserve">Washington College </t>
  </si>
  <si>
    <t>Washington University in St Louis</t>
  </si>
  <si>
    <t>Waynesburg University</t>
  </si>
  <si>
    <t>Webster University</t>
  </si>
  <si>
    <t>Wellesley College</t>
  </si>
  <si>
    <t>Wells College</t>
  </si>
  <si>
    <t>Wentworth Institute of Technology</t>
  </si>
  <si>
    <t>Wesleyan University</t>
  </si>
  <si>
    <t>Western Connecticut St Univ</t>
  </si>
  <si>
    <t>Western New England University</t>
  </si>
  <si>
    <t>Westminster College (MO)</t>
  </si>
  <si>
    <t>Westminster College (PA)</t>
  </si>
  <si>
    <t>Wheaton College</t>
  </si>
  <si>
    <t xml:space="preserve">Wheaton College </t>
  </si>
  <si>
    <t>Whitman College</t>
  </si>
  <si>
    <t>Widener University</t>
  </si>
  <si>
    <t>Willamette University</t>
  </si>
  <si>
    <t>William Paterson University</t>
  </si>
  <si>
    <t>William Peace University</t>
  </si>
  <si>
    <t>Williams College</t>
  </si>
  <si>
    <t>Wilmington College</t>
  </si>
  <si>
    <t>Wisconsin Lutheran College</t>
  </si>
  <si>
    <t>Wittenberg University</t>
  </si>
  <si>
    <t>Worcester Polytechnic Inst.</t>
  </si>
  <si>
    <t>Worcester State University</t>
  </si>
  <si>
    <t>Yeshiva University</t>
  </si>
  <si>
    <t>York College of Pennsylvania</t>
  </si>
  <si>
    <r>
      <t xml:space="preserve">NAIA Women                                                                 </t>
    </r>
    <r>
      <rPr>
        <b/>
        <u/>
        <sz val="11"/>
        <rFont val="Arial"/>
        <family val="2"/>
      </rPr>
      <t>BOLD, underlined date</t>
    </r>
    <r>
      <rPr>
        <b/>
        <sz val="11"/>
        <rFont val="Arial"/>
        <family val="2"/>
      </rPr>
      <t xml:space="preserve"> designates AVCA Honor Roll</t>
    </r>
  </si>
  <si>
    <t>State</t>
  </si>
  <si>
    <t># of awards, all time</t>
  </si>
  <si>
    <t>win streak</t>
  </si>
  <si>
    <t>2025-2026</t>
  </si>
  <si>
    <t>AIB College of Business</t>
  </si>
  <si>
    <t>Aquinas College</t>
  </si>
  <si>
    <t xml:space="preserve">MI </t>
  </si>
  <si>
    <t>Arizona Christian University</t>
  </si>
  <si>
    <t xml:space="preserve">KY  </t>
  </si>
  <si>
    <t>Ashford University</t>
  </si>
  <si>
    <t>Ave Maria University</t>
  </si>
  <si>
    <t>Avila University</t>
  </si>
  <si>
    <t>Baker University</t>
  </si>
  <si>
    <t>Bartlesville Wesleyan College</t>
  </si>
  <si>
    <t>Bellevue University</t>
  </si>
  <si>
    <t>Benedictine College</t>
  </si>
  <si>
    <t>Benedictine University (AZ)</t>
  </si>
  <si>
    <t xml:space="preserve">GA </t>
  </si>
  <si>
    <t>Bethel College</t>
  </si>
  <si>
    <t>Bluefield College</t>
  </si>
  <si>
    <t>Brenau University</t>
  </si>
  <si>
    <t>Brescia University</t>
  </si>
  <si>
    <t>Briar Cliff University</t>
  </si>
  <si>
    <t>Bryan College</t>
  </si>
  <si>
    <t>Bushnell University</t>
  </si>
  <si>
    <t>Campbellsville University</t>
  </si>
  <si>
    <t xml:space="preserve">KY </t>
  </si>
  <si>
    <t>Cardinal Stritch University</t>
  </si>
  <si>
    <t>Carolina University</t>
  </si>
  <si>
    <t>Carroll College</t>
  </si>
  <si>
    <t>Central Christian College of Kansas</t>
  </si>
  <si>
    <t>Central Methodist University</t>
  </si>
  <si>
    <t>Cincinnati Christian University</t>
  </si>
  <si>
    <t>Clarke University</t>
  </si>
  <si>
    <t>College of Coastal Georgia</t>
  </si>
  <si>
    <t>College of Saint Mary</t>
  </si>
  <si>
    <t>College of St. Mary</t>
  </si>
  <si>
    <t>College of the Ozarks</t>
  </si>
  <si>
    <t>College of the Southwest</t>
  </si>
  <si>
    <t>Columbia College</t>
  </si>
  <si>
    <t>Columbia International University</t>
  </si>
  <si>
    <t>Cornerstone University</t>
  </si>
  <si>
    <t>Cottey College</t>
  </si>
  <si>
    <t>Crowley's Ridge College</t>
  </si>
  <si>
    <t>Culver-Stockton College</t>
  </si>
  <si>
    <t>Cumberland University</t>
  </si>
  <si>
    <t>Dakota State University</t>
  </si>
  <si>
    <t>Dakota Wesleyan University</t>
  </si>
  <si>
    <t>Dana College</t>
  </si>
  <si>
    <t>Defiance College</t>
  </si>
  <si>
    <t>Dickinson State</t>
  </si>
  <si>
    <t>Doane University</t>
  </si>
  <si>
    <t>Dordt University</t>
  </si>
  <si>
    <t>Eastern Oregon University</t>
  </si>
  <si>
    <t>Embry-Riddle Aeronautical University</t>
  </si>
  <si>
    <t>Evangel University</t>
  </si>
  <si>
    <t>Faulkner University</t>
  </si>
  <si>
    <t>Fisk University</t>
  </si>
  <si>
    <t>Florida College</t>
  </si>
  <si>
    <t>Florida National University</t>
  </si>
  <si>
    <t>Freed-Hardeman University</t>
  </si>
  <si>
    <t>Fresno Pacific University</t>
  </si>
  <si>
    <t>Friends University</t>
  </si>
  <si>
    <t>Georgetown College</t>
  </si>
  <si>
    <t xml:space="preserve">Goshen College </t>
  </si>
  <si>
    <t>Grace College</t>
  </si>
  <si>
    <t>Graceland University (IA/MO)</t>
  </si>
  <si>
    <t xml:space="preserve">Grand View Univeristy </t>
  </si>
  <si>
    <t>Hastings College</t>
  </si>
  <si>
    <t>Huntington University</t>
  </si>
  <si>
    <t>Huston-Tillotson University</t>
  </si>
  <si>
    <t xml:space="preserve">Indiana Institute of Technology </t>
  </si>
  <si>
    <t>Indiana University Kokomo</t>
  </si>
  <si>
    <t>Indiana University South Bend</t>
  </si>
  <si>
    <t>Indiana University-East</t>
  </si>
  <si>
    <t>Indiana Wesleyan University</t>
  </si>
  <si>
    <t>Iowa Wesleyan University</t>
  </si>
  <si>
    <t>John Brown University</t>
  </si>
  <si>
    <t>Johnson University</t>
  </si>
  <si>
    <t>Judson University</t>
  </si>
  <si>
    <t>Kansas Wesleyan University</t>
  </si>
  <si>
    <t>Keiser University</t>
  </si>
  <si>
    <t>Kentucky Christian University</t>
  </si>
  <si>
    <t>King College</t>
  </si>
  <si>
    <t>Lawrence Technological University</t>
  </si>
  <si>
    <t>Lewis-Clark State College</t>
  </si>
  <si>
    <t>Life University</t>
  </si>
  <si>
    <t>Lindsey Wilson College</t>
  </si>
  <si>
    <t>Lourdes University</t>
  </si>
  <si>
    <t>Loyola University New Orleans</t>
  </si>
  <si>
    <t>Lyon College</t>
  </si>
  <si>
    <t>Madonna University</t>
  </si>
  <si>
    <t>Marian University</t>
  </si>
  <si>
    <t>Marygrove College</t>
  </si>
  <si>
    <t xml:space="preserve">McPherson College </t>
  </si>
  <si>
    <t>Mid-America Christian University</t>
  </si>
  <si>
    <t>MidAmerica Nazarene University</t>
  </si>
  <si>
    <t xml:space="preserve">Midland Lutheran </t>
  </si>
  <si>
    <t>Midland University</t>
  </si>
  <si>
    <t>Midway University</t>
  </si>
  <si>
    <t>Milligan University</t>
  </si>
  <si>
    <t>Mills</t>
  </si>
  <si>
    <t>1996 DIII</t>
  </si>
  <si>
    <t>Missouri Baptist University</t>
  </si>
  <si>
    <t>Missouri Valley College</t>
  </si>
  <si>
    <t>Montana State-Northern</t>
  </si>
  <si>
    <t>Montana Tech of the University of Montana</t>
  </si>
  <si>
    <t>Montreat College</t>
  </si>
  <si>
    <t>Morningside University</t>
  </si>
  <si>
    <t>Mount Marty College</t>
  </si>
  <si>
    <t>Mount Mercy University</t>
  </si>
  <si>
    <t>Nelson University</t>
  </si>
  <si>
    <t>Newman University</t>
  </si>
  <si>
    <t>Northwest Christian University</t>
  </si>
  <si>
    <t>Northwest University</t>
  </si>
  <si>
    <t>Northwestern College</t>
  </si>
  <si>
    <t>Ohio Christian University</t>
  </si>
  <si>
    <t>Oklahoma City University</t>
  </si>
  <si>
    <t>Oklahoma Wesleyan University</t>
  </si>
  <si>
    <t>Olivet Nazarene University</t>
  </si>
  <si>
    <t>Oregon Institute of Technology</t>
  </si>
  <si>
    <t>Ottawa University</t>
  </si>
  <si>
    <t>Our Lady of the Lake University</t>
  </si>
  <si>
    <t>Park University</t>
  </si>
  <si>
    <t>Peru State College</t>
  </si>
  <si>
    <t>Point Loma Nazarene University</t>
  </si>
  <si>
    <t>Point Park University</t>
  </si>
  <si>
    <t>Point University</t>
  </si>
  <si>
    <t>Presentation College</t>
  </si>
  <si>
    <t>Reinhardt University</t>
  </si>
  <si>
    <t>Rocky Mountain College</t>
  </si>
  <si>
    <t xml:space="preserve">Saint Catherine College </t>
  </si>
  <si>
    <t>Savannah A&amp;D</t>
  </si>
  <si>
    <t>Shorter College</t>
  </si>
  <si>
    <t>South Dakota School of Mines and Tech</t>
  </si>
  <si>
    <t>Southeastern University</t>
  </si>
  <si>
    <t>Southern Oregon University</t>
  </si>
  <si>
    <t>Southwestern Christian University</t>
  </si>
  <si>
    <t>Southwestern College</t>
  </si>
  <si>
    <t>Spartanburg Methodist College</t>
  </si>
  <si>
    <t>Spring Arbor University</t>
  </si>
  <si>
    <t>St. Ambrose University</t>
  </si>
  <si>
    <t>St. Thomas University</t>
  </si>
  <si>
    <t>St. Xavier University</t>
  </si>
  <si>
    <t>Stephens College</t>
  </si>
  <si>
    <t>Sterling College</t>
  </si>
  <si>
    <t>Taylor University</t>
  </si>
  <si>
    <t>Texas Wesleyan University</t>
  </si>
  <si>
    <t>The College of Idaho</t>
  </si>
  <si>
    <t>The Master's College</t>
  </si>
  <si>
    <t>The University of Health Sciences &amp; Pharmacy</t>
  </si>
  <si>
    <t>The University of Pikeville</t>
  </si>
  <si>
    <t>Trevecca Nazarene University</t>
  </si>
  <si>
    <t xml:space="preserve">Trinity Christian College </t>
  </si>
  <si>
    <t>Trinity International University</t>
  </si>
  <si>
    <t>Truett McConnell University</t>
  </si>
  <si>
    <t>Union Commonwealth University</t>
  </si>
  <si>
    <t>University of Great Falls</t>
  </si>
  <si>
    <t xml:space="preserve">University of Health Sciences &amp; Pharmacy in St. Louis </t>
  </si>
  <si>
    <t>University of Illinois-Springfield</t>
  </si>
  <si>
    <t>University of Michigan-Dearborn</t>
  </si>
  <si>
    <t>University of Mobile</t>
  </si>
  <si>
    <t>University of Montana-Western</t>
  </si>
  <si>
    <t>University of Northwestern-Ohio</t>
  </si>
  <si>
    <t>University of Providence</t>
  </si>
  <si>
    <t>University of Saint Katherine</t>
  </si>
  <si>
    <t>University of St Mary (KS)</t>
  </si>
  <si>
    <t>University of St. Francis</t>
  </si>
  <si>
    <t>University of Tennessee Southern</t>
  </si>
  <si>
    <t>University of the Cumberlands</t>
  </si>
  <si>
    <t>University of the Southwest</t>
  </si>
  <si>
    <t xml:space="preserve">Valley City State University </t>
  </si>
  <si>
    <t>Viterbo College</t>
  </si>
  <si>
    <t>Waldorf University</t>
  </si>
  <si>
    <t>Warner University</t>
  </si>
  <si>
    <t>Wayland Baptist University</t>
  </si>
  <si>
    <t>Westminster College</t>
  </si>
  <si>
    <t>Wiley College</t>
  </si>
  <si>
    <t>William Carey University</t>
  </si>
  <si>
    <t>William Jessup University</t>
  </si>
  <si>
    <t>William Penn University</t>
  </si>
  <si>
    <t>William Woods University</t>
  </si>
  <si>
    <t>Williams Baptist University</t>
  </si>
  <si>
    <t xml:space="preserve">Wilmington University </t>
  </si>
  <si>
    <t>Xavier University of Louisiana</t>
  </si>
  <si>
    <t>York College</t>
  </si>
  <si>
    <r>
      <t xml:space="preserve">Two-Year College, Women                                      </t>
    </r>
    <r>
      <rPr>
        <b/>
        <u/>
        <sz val="11"/>
        <rFont val="Arial"/>
        <family val="2"/>
      </rPr>
      <t>BOLD, underlined date</t>
    </r>
    <r>
      <rPr>
        <b/>
        <sz val="11"/>
        <rFont val="Arial"/>
        <family val="2"/>
      </rPr>
      <t xml:space="preserve"> designates AVCA Honor Roll</t>
    </r>
  </si>
  <si>
    <t>2014-2015</t>
  </si>
  <si>
    <t>2013-2014</t>
  </si>
  <si>
    <t>2012-2013</t>
  </si>
  <si>
    <t>2011-2012</t>
  </si>
  <si>
    <t>2010-2011</t>
  </si>
  <si>
    <t>Allen County Community College</t>
  </si>
  <si>
    <t>American River College</t>
  </si>
  <si>
    <t>Arizona Western College</t>
  </si>
  <si>
    <t>Barton Community College</t>
  </si>
  <si>
    <t>Bevill State Community College</t>
  </si>
  <si>
    <t>Big Bend CC</t>
  </si>
  <si>
    <t>Bismarck State</t>
  </si>
  <si>
    <t>Blinn College</t>
  </si>
  <si>
    <t>Bryant and Stratton College</t>
  </si>
  <si>
    <t>Butler CC</t>
  </si>
  <si>
    <t>Butler Community College</t>
  </si>
  <si>
    <t>Butte Community College</t>
  </si>
  <si>
    <t>BYU-Idaho or Ricks</t>
  </si>
  <si>
    <t>Casper College</t>
  </si>
  <si>
    <t>Central Alabama CC</t>
  </si>
  <si>
    <t>Central Community College</t>
  </si>
  <si>
    <t>Central Lakes College</t>
  </si>
  <si>
    <t>Central Wyoming College</t>
  </si>
  <si>
    <t>Centralia College</t>
  </si>
  <si>
    <t>Chandler-Gilbert Community College</t>
  </si>
  <si>
    <t>Chemeketa CC</t>
  </si>
  <si>
    <t>Cisco</t>
  </si>
  <si>
    <t>Clackamas CC</t>
  </si>
  <si>
    <t>Cloud Community College</t>
  </si>
  <si>
    <t>Coffeyville Community College</t>
  </si>
  <si>
    <t>Colby Community College</t>
  </si>
  <si>
    <t>College of DuPage</t>
  </si>
  <si>
    <t>College of Southern Idaho</t>
  </si>
  <si>
    <t>Columbia Basin College</t>
  </si>
  <si>
    <t>Cowley College</t>
  </si>
  <si>
    <t>Dawson CC</t>
  </si>
  <si>
    <t>Daytona State College</t>
  </si>
  <si>
    <t>De Anza College</t>
  </si>
  <si>
    <t>Des Moines Area</t>
  </si>
  <si>
    <t>Dodge City Community College</t>
  </si>
  <si>
    <t>East Central</t>
  </si>
  <si>
    <t>East Central Community College</t>
  </si>
  <si>
    <t>Eastern Arizona</t>
  </si>
  <si>
    <t>Eastern Wyoming College</t>
  </si>
  <si>
    <t>Eastfield College</t>
  </si>
  <si>
    <t>Edmonds Community College</t>
  </si>
  <si>
    <t>Ellsworth CC</t>
  </si>
  <si>
    <t>Feather River College</t>
  </si>
  <si>
    <t>Finger Lakes Community College</t>
  </si>
  <si>
    <t>Florida Southwestern State College</t>
  </si>
  <si>
    <t>Folsom Lake College</t>
  </si>
  <si>
    <t>Fort Scott CC</t>
  </si>
  <si>
    <t>Fresno City College</t>
  </si>
  <si>
    <t>Garden City CC</t>
  </si>
  <si>
    <t xml:space="preserve">Glendale CC </t>
  </si>
  <si>
    <t>Grand Rapids CC</t>
  </si>
  <si>
    <t>Harper College</t>
  </si>
  <si>
    <t>Hesston College</t>
  </si>
  <si>
    <t>Highland CC</t>
  </si>
  <si>
    <t>Hutchinson CC</t>
  </si>
  <si>
    <t>Illinois Central College</t>
  </si>
  <si>
    <t>Indian Hills CC</t>
  </si>
  <si>
    <t>Indian River State College</t>
  </si>
  <si>
    <t>Iowa Western Community College</t>
  </si>
  <si>
    <t>Irvine Valley College</t>
  </si>
  <si>
    <t>Johnson County Community College</t>
  </si>
  <si>
    <t>Kansas City Kansas Community College</t>
  </si>
  <si>
    <t>Kirkwood CC</t>
  </si>
  <si>
    <t>Lake Land College</t>
  </si>
  <si>
    <t>Lake Region State College</t>
  </si>
  <si>
    <t>Lamar CC</t>
  </si>
  <si>
    <t>Laramie County Community College</t>
  </si>
  <si>
    <t>Laredo Community College</t>
  </si>
  <si>
    <t>Linn-Benton Community College</t>
  </si>
  <si>
    <t>Lower Columbia College</t>
  </si>
  <si>
    <t>McCook Community College</t>
  </si>
  <si>
    <t>Miami College</t>
  </si>
  <si>
    <t>Midland College</t>
  </si>
  <si>
    <t>Milwaukee Area Technical College</t>
  </si>
  <si>
    <t>Missouri State-West Plains</t>
  </si>
  <si>
    <t>Monroe Univeristy</t>
  </si>
  <si>
    <t>Mt. Hood Community College</t>
  </si>
  <si>
    <t>Navarro College</t>
  </si>
  <si>
    <t>Neosho CC</t>
  </si>
  <si>
    <t>New Mexico Junior College</t>
  </si>
  <si>
    <t>New Mexico Military Institute</t>
  </si>
  <si>
    <t>North Platte CC (Mid-Plains CC)</t>
  </si>
  <si>
    <t>Northeast Community College</t>
  </si>
  <si>
    <t>Northeast Mississippi Community College</t>
  </si>
  <si>
    <t>Northeastern Junior College</t>
  </si>
  <si>
    <t>Northeastern Oklahoma A&amp;M College</t>
  </si>
  <si>
    <t>Northwest College</t>
  </si>
  <si>
    <t>Northwest Mississippi Community College</t>
  </si>
  <si>
    <t>Oakland CC</t>
  </si>
  <si>
    <t>Oakton CC</t>
  </si>
  <si>
    <t>Ohlone College</t>
  </si>
  <si>
    <t>Owens CC</t>
  </si>
  <si>
    <t>Parkland College</t>
  </si>
  <si>
    <t>Pasco-Hernando State College</t>
  </si>
  <si>
    <t>Pennsylvania Western University - California</t>
  </si>
  <si>
    <t>Pensacola State College</t>
  </si>
  <si>
    <t>Phoenix College</t>
  </si>
  <si>
    <t>Polk Community College</t>
  </si>
  <si>
    <t>Pratt CC</t>
  </si>
  <si>
    <t>Redlands CC</t>
  </si>
  <si>
    <t>Richard Bland College</t>
  </si>
  <si>
    <t>Rochester Community College</t>
  </si>
  <si>
    <t>Rogue Community College</t>
  </si>
  <si>
    <t>Salt Lake CC</t>
  </si>
  <si>
    <t>San Jacinto College-Central</t>
  </si>
  <si>
    <t>Sandhills Community College</t>
  </si>
  <si>
    <t>Sauk Valley Community College</t>
  </si>
  <si>
    <t>Scottsdale Community College</t>
  </si>
  <si>
    <t>Seminole State College</t>
  </si>
  <si>
    <t>Seward County CC</t>
  </si>
  <si>
    <t>Sheridan Junior College</t>
  </si>
  <si>
    <t>Shoreline Community College</t>
  </si>
  <si>
    <t>Sierra College</t>
  </si>
  <si>
    <t>Skagit Valley College</t>
  </si>
  <si>
    <t>Snead State CC</t>
  </si>
  <si>
    <t>Snow College</t>
  </si>
  <si>
    <t>South Mountain CC</t>
  </si>
  <si>
    <t>Southeast CC</t>
  </si>
  <si>
    <t>Southeastern Community College</t>
  </si>
  <si>
    <t>Southwestern Community College</t>
  </si>
  <si>
    <t>St. Cloud Technical and CC</t>
  </si>
  <si>
    <t>St. Johns River State College</t>
  </si>
  <si>
    <t>State College of Florida, Manatee-Sarasota</t>
  </si>
  <si>
    <t>Trinidad State Junior College</t>
  </si>
  <si>
    <t>Trinity Valley Community College</t>
  </si>
  <si>
    <t>Utah Valley State</t>
  </si>
  <si>
    <t>Walla Walla CC</t>
  </si>
  <si>
    <t>Western Iowa Tech Community College</t>
  </si>
  <si>
    <t>Western Texas College</t>
  </si>
  <si>
    <t>Western Wyoming CC</t>
  </si>
  <si>
    <t>William Rainey Harper College</t>
  </si>
  <si>
    <t>Yavapi College</t>
  </si>
  <si>
    <t>NCCAA Colleges</t>
  </si>
  <si>
    <r>
      <rPr>
        <b/>
        <u/>
        <sz val="12"/>
        <rFont val="Arial"/>
        <family val="2"/>
      </rPr>
      <t>BOLD, underlined date</t>
    </r>
    <r>
      <rPr>
        <b/>
        <sz val="12"/>
        <rFont val="Arial"/>
        <family val="2"/>
      </rPr>
      <t xml:space="preserve"> designates AVCA Honor Roll</t>
    </r>
  </si>
  <si>
    <t>Bob Jones University</t>
  </si>
  <si>
    <t>Boyce College</t>
  </si>
  <si>
    <t>Clearwater Christian College</t>
  </si>
  <si>
    <t>Grace University</t>
  </si>
  <si>
    <t>Manhattan Christian College</t>
  </si>
  <si>
    <t>Total</t>
  </si>
  <si>
    <t>USCAA Colleges</t>
  </si>
  <si>
    <t>Johnson &amp; Wales University - Charlotte</t>
  </si>
  <si>
    <t>Saint Mary-of-the-Woods College</t>
  </si>
  <si>
    <t>Division I-II National Collegiate - Men</t>
  </si>
  <si>
    <r>
      <rPr>
        <b/>
        <u/>
        <sz val="11"/>
        <rFont val="Arial"/>
        <family val="2"/>
      </rPr>
      <t>BOLD, underlined date</t>
    </r>
    <r>
      <rPr>
        <b/>
        <sz val="11"/>
        <rFont val="Arial"/>
        <family val="2"/>
      </rPr>
      <t xml:space="preserve"> designates AVCA Honor Roll</t>
    </r>
  </si>
  <si>
    <t>Ball State University</t>
  </si>
  <si>
    <t>Cal State University-Northridge</t>
  </si>
  <si>
    <t>Coker College</t>
  </si>
  <si>
    <t>Concordia University Irvine</t>
  </si>
  <si>
    <t>Daemen College</t>
  </si>
  <si>
    <t>Edward Waters University</t>
  </si>
  <si>
    <t>Emmanuel University</t>
  </si>
  <si>
    <t>Fairleigh Dickinson University - Teaneck</t>
  </si>
  <si>
    <t>Fort Valley State University</t>
  </si>
  <si>
    <t>George Mason University</t>
  </si>
  <si>
    <t>Iona College</t>
  </si>
  <si>
    <t xml:space="preserve">Lincoln Memorial University </t>
  </si>
  <si>
    <t>Manhattan University</t>
  </si>
  <si>
    <t>Missouri S&amp;T</t>
  </si>
  <si>
    <t>Northern Kentucky</t>
  </si>
  <si>
    <t>Rockhurst</t>
  </si>
  <si>
    <t>St. Francis College</t>
  </si>
  <si>
    <t>St. Thomas Aquinas College</t>
  </si>
  <si>
    <t>Division III - Men</t>
  </si>
  <si>
    <t>Baldwin Wallace University</t>
  </si>
  <si>
    <t xml:space="preserve">Bard College </t>
  </si>
  <si>
    <t>California Lutheran University</t>
  </si>
  <si>
    <t>D'Youville College</t>
  </si>
  <si>
    <t>Edgewood College</t>
  </si>
  <si>
    <t>Elizabethtown College</t>
  </si>
  <si>
    <t>Hilbert College</t>
  </si>
  <si>
    <t>Illinois Tech</t>
  </si>
  <si>
    <t>Juniata College</t>
  </si>
  <si>
    <t>Lehman College</t>
  </si>
  <si>
    <t>Maranatha Baptist University</t>
  </si>
  <si>
    <t>Nazareth College</t>
  </si>
  <si>
    <t>Penn State Behrend</t>
  </si>
  <si>
    <t>St Joseph's College of Brooklyn</t>
  </si>
  <si>
    <t>St. Joseph's College - Long Island</t>
  </si>
  <si>
    <t>SUNY Old Westbury</t>
  </si>
  <si>
    <t>Thiel College</t>
  </si>
  <si>
    <t>Wabash College</t>
  </si>
  <si>
    <t>Wilson College</t>
  </si>
  <si>
    <t>NAIA - Men</t>
  </si>
  <si>
    <t>Culver Stockton College</t>
  </si>
  <si>
    <t>Indiana Tech</t>
  </si>
  <si>
    <t>Mount Vernon Nazarene University</t>
  </si>
  <si>
    <t>Robert Morris College</t>
  </si>
  <si>
    <t>St Ambrose University</t>
  </si>
  <si>
    <t>Totals - All Men's divisions</t>
  </si>
  <si>
    <r>
      <t xml:space="preserve">High Schools - Girls (Indoor)   </t>
    </r>
    <r>
      <rPr>
        <b/>
        <u/>
        <sz val="11"/>
        <rFont val="Arial"/>
        <family val="2"/>
      </rPr>
      <t xml:space="preserve">                                BOLD, underlined date</t>
    </r>
    <r>
      <rPr>
        <b/>
        <sz val="11"/>
        <rFont val="Arial"/>
        <family val="2"/>
      </rPr>
      <t xml:space="preserve"> designates AVCA Honor Roll</t>
    </r>
  </si>
  <si>
    <t># of awards</t>
  </si>
  <si>
    <t>A. Crawford Mosley High School</t>
  </si>
  <si>
    <t xml:space="preserve">FL </t>
  </si>
  <si>
    <t>A.C. Davis</t>
  </si>
  <si>
    <t>A.I. Prince Technical High School</t>
  </si>
  <si>
    <t>Aberdeen Central High School</t>
  </si>
  <si>
    <t>Abilene Christian</t>
  </si>
  <si>
    <t xml:space="preserve"> </t>
  </si>
  <si>
    <t>Abilene High School</t>
  </si>
  <si>
    <t>Abraham Clark</t>
  </si>
  <si>
    <t>A-C Central or Ashland-Chanderville Central</t>
  </si>
  <si>
    <t>Academy of Notre Dame de Namur</t>
  </si>
  <si>
    <t>Academy of Our Lady of Peace</t>
  </si>
  <si>
    <t>Academy of Richmond County</t>
  </si>
  <si>
    <t>Academy of the New Church</t>
  </si>
  <si>
    <t>Academy of the Sacred Heart</t>
  </si>
  <si>
    <t>Acadiana</t>
  </si>
  <si>
    <t>Ada-Borup High School</t>
  </si>
  <si>
    <t>Adair County High School</t>
  </si>
  <si>
    <t>Adena High School</t>
  </si>
  <si>
    <t>Ainsworth Community Schools</t>
  </si>
  <si>
    <t>Airport High School</t>
  </si>
  <si>
    <t>Al Brown High School</t>
  </si>
  <si>
    <t>Albuquerque Academy</t>
  </si>
  <si>
    <t>Alcester-Hudson High School</t>
  </si>
  <si>
    <t>Alcona</t>
  </si>
  <si>
    <t>Alexandria Monroe High School</t>
  </si>
  <si>
    <t>Algoma HS</t>
  </si>
  <si>
    <t>Allatoona High School</t>
  </si>
  <si>
    <t>Alleghany High School</t>
  </si>
  <si>
    <t>Allen Central</t>
  </si>
  <si>
    <t>Allen County Scottsville High School</t>
  </si>
  <si>
    <t>Alliance High School</t>
  </si>
  <si>
    <t>Alma Public Schools</t>
  </si>
  <si>
    <t>Alpharetta High School</t>
  </si>
  <si>
    <t>Alpine High School</t>
  </si>
  <si>
    <t>Althoff Catholic high School</t>
  </si>
  <si>
    <t>Altoona Area High School</t>
  </si>
  <si>
    <t>Altoona High School</t>
  </si>
  <si>
    <t xml:space="preserve">WI </t>
  </si>
  <si>
    <t>Alvin High School</t>
  </si>
  <si>
    <t>Amanda-Clearcreek</t>
  </si>
  <si>
    <t>Amarillo</t>
  </si>
  <si>
    <t>Amelia County High School</t>
  </si>
  <si>
    <t>Amherst High School</t>
  </si>
  <si>
    <t>Anahuac</t>
  </si>
  <si>
    <t>Andale High School</t>
  </si>
  <si>
    <t>Anderson County</t>
  </si>
  <si>
    <t>Anderson High School</t>
  </si>
  <si>
    <t>Anderson Valley High School</t>
  </si>
  <si>
    <t>Anderson-Shiro JH/HS Volleyball</t>
  </si>
  <si>
    <t>Andover</t>
  </si>
  <si>
    <t>Andover High School</t>
  </si>
  <si>
    <t xml:space="preserve">Andrean </t>
  </si>
  <si>
    <t xml:space="preserve">Ankeny </t>
  </si>
  <si>
    <t>Ann Arbor Huron</t>
  </si>
  <si>
    <t>Annapolis High School</t>
  </si>
  <si>
    <t>Annapolis Area Christian</t>
  </si>
  <si>
    <t>Anselmo-Merna Public School</t>
  </si>
  <si>
    <t>Ansley Public School</t>
  </si>
  <si>
    <t>Anthony Wayne High School</t>
  </si>
  <si>
    <t>Antioch High School</t>
  </si>
  <si>
    <t>Apex High School</t>
  </si>
  <si>
    <t>Appleton North High School</t>
  </si>
  <si>
    <t xml:space="preserve">Appleton Xavier </t>
  </si>
  <si>
    <t>Aquinas</t>
  </si>
  <si>
    <t xml:space="preserve">Aquinas </t>
  </si>
  <si>
    <t>Aquinas Institute</t>
  </si>
  <si>
    <t>Arcadia High School (AZ)</t>
  </si>
  <si>
    <t>Arcadia High School (WI)</t>
  </si>
  <si>
    <t>Arcadia-Loup City</t>
  </si>
  <si>
    <t>Archbishop Alter High School</t>
  </si>
  <si>
    <t>Archbishop Carroll High School</t>
  </si>
  <si>
    <t>Archbishop Chapelle High School</t>
  </si>
  <si>
    <t>Archbishop Edward A. McCarthy High School</t>
  </si>
  <si>
    <t>Archbishop McNicholas HS</t>
  </si>
  <si>
    <t xml:space="preserve">Archbishop Mitty </t>
  </si>
  <si>
    <t>Archbishop Williams High School</t>
  </si>
  <si>
    <t>Archbold High School</t>
  </si>
  <si>
    <t>Ardrey Kell High School</t>
  </si>
  <si>
    <t>Argyle HS</t>
  </si>
  <si>
    <t>Arizona College Prepatory</t>
  </si>
  <si>
    <t>Arizona Lutheran Academy</t>
  </si>
  <si>
    <t>Arlington Catholic High School</t>
  </si>
  <si>
    <t>Arlington Martin High School</t>
  </si>
  <si>
    <t>Arrowhead High School</t>
  </si>
  <si>
    <t xml:space="preserve">Arvada </t>
  </si>
  <si>
    <t>Asheville Christian Academy</t>
  </si>
  <si>
    <t>Ashland High School</t>
  </si>
  <si>
    <t>Astoria</t>
  </si>
  <si>
    <t>Atascocita High School</t>
  </si>
  <si>
    <t>Atchison County Community</t>
  </si>
  <si>
    <t xml:space="preserve">Athens Academy </t>
  </si>
  <si>
    <t>Athens High School</t>
  </si>
  <si>
    <t>Atholton High School</t>
  </si>
  <si>
    <t>Attica Central</t>
  </si>
  <si>
    <t>Auburn High School</t>
  </si>
  <si>
    <t>Auburn High School (IL)</t>
  </si>
  <si>
    <t>Auburndale High School</t>
  </si>
  <si>
    <t>AuGres-Sims High School</t>
  </si>
  <si>
    <t>Aurora High School</t>
  </si>
  <si>
    <t>AuSable Valley High School</t>
  </si>
  <si>
    <t>Austin High School (AL)</t>
  </si>
  <si>
    <t>Austin High School (IN)</t>
  </si>
  <si>
    <t>Austin High School (TX)</t>
  </si>
  <si>
    <t>Avalon High School</t>
  </si>
  <si>
    <t>Avery County</t>
  </si>
  <si>
    <t>Avon</t>
  </si>
  <si>
    <t xml:space="preserve">Avondale </t>
  </si>
  <si>
    <t>Axtell Community School</t>
  </si>
  <si>
    <t>Ayden Grifton High School</t>
  </si>
  <si>
    <t>Ball High School</t>
  </si>
  <si>
    <t>Bangor High School</t>
  </si>
  <si>
    <t>Baraboo High School</t>
  </si>
  <si>
    <t>Barbers Hill High School</t>
  </si>
  <si>
    <t>Barnstable High School</t>
  </si>
  <si>
    <t>Barrington High School</t>
  </si>
  <si>
    <t>Bastrop High School</t>
  </si>
  <si>
    <t>Batavia High School</t>
  </si>
  <si>
    <t>Batesville High School</t>
  </si>
  <si>
    <t>Bath High School</t>
  </si>
  <si>
    <t>Battle Creek High School</t>
  </si>
  <si>
    <t>Battle High School</t>
  </si>
  <si>
    <t>Battle Mountain High School</t>
  </si>
  <si>
    <t>Bay High School</t>
  </si>
  <si>
    <t xml:space="preserve">Bay Port High School </t>
  </si>
  <si>
    <t>Bay Shore High School</t>
  </si>
  <si>
    <t>Bayard High School</t>
  </si>
  <si>
    <t>Bayard Rustin</t>
  </si>
  <si>
    <t>BDS (Shickley Public School)</t>
  </si>
  <si>
    <t>Beaconsfield (Quebec)</t>
  </si>
  <si>
    <t>Canada</t>
  </si>
  <si>
    <t>Beal City High School</t>
  </si>
  <si>
    <t>Bear Creek</t>
  </si>
  <si>
    <t>Beaumont School</t>
  </si>
  <si>
    <t>Beauregard High School</t>
  </si>
  <si>
    <t>Beavercreek</t>
  </si>
  <si>
    <t>Becker High School</t>
  </si>
  <si>
    <t>Bedford High School</t>
  </si>
  <si>
    <t>Bel Air High School</t>
  </si>
  <si>
    <t>Bellevue East High School</t>
  </si>
  <si>
    <t>Bellville High School</t>
  </si>
  <si>
    <t>Belton High School</t>
  </si>
  <si>
    <t>Ben Davis High School</t>
  </si>
  <si>
    <t>Benbrook Middle High School</t>
  </si>
  <si>
    <t>Benet Academy</t>
  </si>
  <si>
    <t>Benjamin Franklin High School</t>
  </si>
  <si>
    <t>Benjamin Logan High School</t>
  </si>
  <si>
    <t>Bennington High School</t>
  </si>
  <si>
    <t>Benton High School</t>
  </si>
  <si>
    <t>Bentonville High School</t>
  </si>
  <si>
    <t>Bentonville West High School</t>
  </si>
  <si>
    <t>Berean Christian</t>
  </si>
  <si>
    <t>Beresford</t>
  </si>
  <si>
    <t>Berkeley Preparatory</t>
  </si>
  <si>
    <t>Berlin High School</t>
  </si>
  <si>
    <t>Bertrand High School</t>
  </si>
  <si>
    <t>Beth Haven</t>
  </si>
  <si>
    <t xml:space="preserve">Bethlehem </t>
  </si>
  <si>
    <t xml:space="preserve">Bethpage </t>
  </si>
  <si>
    <t>Bettendorf High School</t>
  </si>
  <si>
    <t xml:space="preserve">BGM </t>
  </si>
  <si>
    <t>Big Lake</t>
  </si>
  <si>
    <t>Billings Senior</t>
  </si>
  <si>
    <t xml:space="preserve">Bishop Canevin </t>
  </si>
  <si>
    <t>Bishop Carroll Catholic High School</t>
  </si>
  <si>
    <t>Bishop Chatard High School</t>
  </si>
  <si>
    <t>Bishop Dunne Catholic School</t>
  </si>
  <si>
    <t>Bishop Garcia Diego High School</t>
  </si>
  <si>
    <t>Bishop LeBlond High School</t>
  </si>
  <si>
    <t>Bishop McDevitt High School</t>
  </si>
  <si>
    <t>Bishop Miege High School</t>
  </si>
  <si>
    <t>Bishop O'Connell High School</t>
  </si>
  <si>
    <t>Bishop O'Dowd High School</t>
  </si>
  <si>
    <t>Bishop Shanahan High School</t>
  </si>
  <si>
    <t>Bishop's School</t>
  </si>
  <si>
    <t>Bismark High School</t>
  </si>
  <si>
    <t>Bixby Public School</t>
  </si>
  <si>
    <t>Black River Falls</t>
  </si>
  <si>
    <t>Blackford High School</t>
  </si>
  <si>
    <t>Blaine</t>
  </si>
  <si>
    <t>Blair Oaks High School</t>
  </si>
  <si>
    <t>Blanchet Catholic School</t>
  </si>
  <si>
    <t xml:space="preserve">Blanco </t>
  </si>
  <si>
    <t>Blessed Trinity High School</t>
  </si>
  <si>
    <t>Blissfield High School</t>
  </si>
  <si>
    <t>Bloomfield High School</t>
  </si>
  <si>
    <t>Blue Hill High School</t>
  </si>
  <si>
    <t>Blue Ridge High School (AZ)</t>
  </si>
  <si>
    <t>Blue Spring South High School</t>
  </si>
  <si>
    <t>Blue Valley</t>
  </si>
  <si>
    <t>Blue Valley Southwest</t>
  </si>
  <si>
    <t>Blue Valley West</t>
  </si>
  <si>
    <t>Bluffton High School</t>
  </si>
  <si>
    <t>Blum High School</t>
  </si>
  <si>
    <t>Boaz High School</t>
  </si>
  <si>
    <t>Bob Jones</t>
  </si>
  <si>
    <t>Boerne High School</t>
  </si>
  <si>
    <t>Bolingbrook High School</t>
  </si>
  <si>
    <t>Bolivar High School</t>
  </si>
  <si>
    <t>Bonham High School</t>
  </si>
  <si>
    <t>Boonville</t>
  </si>
  <si>
    <t>Borden High School</t>
  </si>
  <si>
    <t>Borger ISD</t>
  </si>
  <si>
    <t>Bourne High School</t>
  </si>
  <si>
    <t>Bowman High School</t>
  </si>
  <si>
    <t>Boyle County</t>
  </si>
  <si>
    <t>Boyne Falls Public School</t>
  </si>
  <si>
    <t>Bozeman</t>
  </si>
  <si>
    <t>Bradenton Christian School</t>
  </si>
  <si>
    <t>Bradford High School</t>
  </si>
  <si>
    <t>Brady High School</t>
  </si>
  <si>
    <t>Brandon High School (MI)</t>
  </si>
  <si>
    <t>Brandon High School (MS)</t>
  </si>
  <si>
    <t>Brazoswood High School</t>
  </si>
  <si>
    <t>Breathitt County High School</t>
  </si>
  <si>
    <t>Brebeuf Jesuit Preparatory School</t>
  </si>
  <si>
    <t>Bremen High School</t>
  </si>
  <si>
    <t>Bremond High School</t>
  </si>
  <si>
    <t>Brentwood High School</t>
  </si>
  <si>
    <t>Brewbaker Technology Magnet School</t>
  </si>
  <si>
    <t>Briarcrest Christian School</t>
  </si>
  <si>
    <t>Briarcrest/Briarwood Christian School</t>
  </si>
  <si>
    <t xml:space="preserve">Bridgeport </t>
  </si>
  <si>
    <t>Brighton High School</t>
  </si>
  <si>
    <t>Bristol Bay</t>
  </si>
  <si>
    <t>Bristol Central High School</t>
  </si>
  <si>
    <t>Broadwater</t>
  </si>
  <si>
    <t>Brockport High School</t>
  </si>
  <si>
    <t>Broken Bow High School</t>
  </si>
  <si>
    <t>Bronson High School</t>
  </si>
  <si>
    <t>Brookfield East High School</t>
  </si>
  <si>
    <t>Brookfield Central</t>
  </si>
  <si>
    <t>Brookings High School</t>
  </si>
  <si>
    <t>Brooks High School</t>
  </si>
  <si>
    <t>Brownsboro ISD</t>
  </si>
  <si>
    <t>Bruton</t>
  </si>
  <si>
    <t>Bryan High School</t>
  </si>
  <si>
    <t>Bryan Station High School</t>
  </si>
  <si>
    <t>Bryant High School</t>
  </si>
  <si>
    <t>Buchholz High School</t>
  </si>
  <si>
    <t xml:space="preserve">Buckeye Union </t>
  </si>
  <si>
    <t>Buckhorn High School</t>
  </si>
  <si>
    <t xml:space="preserve">Buffalo </t>
  </si>
  <si>
    <t>Buffalo Lake-Hector High School</t>
  </si>
  <si>
    <t>Bunker Hill</t>
  </si>
  <si>
    <t>Burke High School</t>
  </si>
  <si>
    <t>Burlington High School</t>
  </si>
  <si>
    <t>Burns High School</t>
  </si>
  <si>
    <t>Burnsville High School</t>
  </si>
  <si>
    <t>Burnt Hills-Ballston Lake HS</t>
  </si>
  <si>
    <t>Burrillville High School</t>
  </si>
  <si>
    <t>Bushland High School</t>
  </si>
  <si>
    <t>Byron Center High School</t>
  </si>
  <si>
    <t>Byron Nelson</t>
  </si>
  <si>
    <t xml:space="preserve">C.R. Prairie </t>
  </si>
  <si>
    <t>Cabrini High School</t>
  </si>
  <si>
    <t>Cactus Shadows</t>
  </si>
  <si>
    <t>Caddo Mills High School</t>
  </si>
  <si>
    <t>Calabasas High School</t>
  </si>
  <si>
    <t>Caldwell County High School</t>
  </si>
  <si>
    <t>Caledonia High School</t>
  </si>
  <si>
    <t>Calhoun High School</t>
  </si>
  <si>
    <t>Calhoun High School (IL)</t>
  </si>
  <si>
    <t>California R-1</t>
  </si>
  <si>
    <t>Calvary Academy High School</t>
  </si>
  <si>
    <t>Calvary Christian High School</t>
  </si>
  <si>
    <t>Cambria-Friesland High School</t>
  </si>
  <si>
    <t>Cambridge Christian High School</t>
  </si>
  <si>
    <t>Camden County High School</t>
  </si>
  <si>
    <t>Cameron High School</t>
  </si>
  <si>
    <t>Campbellsport</t>
  </si>
  <si>
    <t>Canby High School</t>
  </si>
  <si>
    <t>Candor Central School</t>
  </si>
  <si>
    <t>Canon McMillan</t>
  </si>
  <si>
    <t>Canterbury High School</t>
  </si>
  <si>
    <t>Canutillo High School</t>
  </si>
  <si>
    <t>Canyon</t>
  </si>
  <si>
    <t>Canyon High School</t>
  </si>
  <si>
    <t>Cape Fear Academy</t>
  </si>
  <si>
    <t>Cape Henry Collegiate School</t>
  </si>
  <si>
    <t xml:space="preserve">Caravel Academy </t>
  </si>
  <si>
    <t>Cardinal Dougherty High School</t>
  </si>
  <si>
    <t>Cardinal Mooney High School</t>
  </si>
  <si>
    <t>Cardinal Newman School</t>
  </si>
  <si>
    <t>Carl Junction High School</t>
  </si>
  <si>
    <t>Carl Sandburg High School</t>
  </si>
  <si>
    <t>Carlmont High School - Belmont</t>
  </si>
  <si>
    <t>Carlsbad High School</t>
  </si>
  <si>
    <t>Carmel High School</t>
  </si>
  <si>
    <t>Carrboro High School</t>
  </si>
  <si>
    <t>Carroll High School (IN)</t>
  </si>
  <si>
    <t>Carroll High School (OH)</t>
  </si>
  <si>
    <t>Carrollton</t>
  </si>
  <si>
    <t>Cartersville</t>
  </si>
  <si>
    <t>Carthage Central High School</t>
  </si>
  <si>
    <t>Cascade Christian</t>
  </si>
  <si>
    <t>Cascia Hall Prep School</t>
  </si>
  <si>
    <t>Cass Technical High School</t>
  </si>
  <si>
    <t>Cassville</t>
  </si>
  <si>
    <t>Cassville High School</t>
  </si>
  <si>
    <t xml:space="preserve">Castle </t>
  </si>
  <si>
    <t>Castle View High School</t>
  </si>
  <si>
    <t>Cathedral High School</t>
  </si>
  <si>
    <t>Catlin High School</t>
  </si>
  <si>
    <t>Caverna High School</t>
  </si>
  <si>
    <t>Cazenovia Central Schools</t>
  </si>
  <si>
    <t>Cedar Bluff High School</t>
  </si>
  <si>
    <t>Cedar Catholic</t>
  </si>
  <si>
    <t>Cedar Park High School</t>
  </si>
  <si>
    <t>Cedar Ridge High School</t>
  </si>
  <si>
    <t>Cedar Springs High School</t>
  </si>
  <si>
    <t>Centennial</t>
  </si>
  <si>
    <t xml:space="preserve">Centennial </t>
  </si>
  <si>
    <t>Centennial High School</t>
  </si>
  <si>
    <t>Center Grove</t>
  </si>
  <si>
    <t>Center Line</t>
  </si>
  <si>
    <t>Centerville</t>
  </si>
  <si>
    <t>Central Bucks East High School</t>
  </si>
  <si>
    <t>Central Catholic</t>
  </si>
  <si>
    <t>Central Dauphin</t>
  </si>
  <si>
    <t>Central High School</t>
  </si>
  <si>
    <t>Central High School (Baton Rouge)</t>
  </si>
  <si>
    <t>Central High School (Knoxville)</t>
  </si>
  <si>
    <t>Central Noble</t>
  </si>
  <si>
    <t>Central of Burden High School</t>
  </si>
  <si>
    <t>Central Texas Christian School</t>
  </si>
  <si>
    <t>Centreville High School (MI)</t>
  </si>
  <si>
    <t>Century</t>
  </si>
  <si>
    <t>Champaign Central</t>
  </si>
  <si>
    <t>Champion Christian</t>
  </si>
  <si>
    <t>Champlin Park High School</t>
  </si>
  <si>
    <t>Chandler High School</t>
  </si>
  <si>
    <t>Chanhassen High School</t>
  </si>
  <si>
    <t>Chanute</t>
  </si>
  <si>
    <t>Chapel Hill High School</t>
  </si>
  <si>
    <t>Charleston High School</t>
  </si>
  <si>
    <t>Charlotte Catholic High School</t>
  </si>
  <si>
    <t>Charlotte Country Day</t>
  </si>
  <si>
    <t>Charlotte Latin School</t>
  </si>
  <si>
    <t>Charter School of Wilmington</t>
  </si>
  <si>
    <t>Chase County Schools</t>
  </si>
  <si>
    <t>Chattanooga School for the Liberal Arts</t>
  </si>
  <si>
    <t>Chelsea High School</t>
  </si>
  <si>
    <t>Cherokee County High School</t>
  </si>
  <si>
    <t>Cherry Creek High School</t>
  </si>
  <si>
    <t>Cherryville High School</t>
  </si>
  <si>
    <t>Chesaning High School</t>
  </si>
  <si>
    <t>Chesapeake High School</t>
  </si>
  <si>
    <t>Chester High School</t>
  </si>
  <si>
    <t>Chesterton High School</t>
  </si>
  <si>
    <t>Chilton County High School</t>
  </si>
  <si>
    <t>China Spring High School</t>
  </si>
  <si>
    <t>Chippewa Falls High School</t>
  </si>
  <si>
    <t>Cholla High Magnet School</t>
  </si>
  <si>
    <t>Christian Fellowship School</t>
  </si>
  <si>
    <t xml:space="preserve">Christian Girls </t>
  </si>
  <si>
    <t>1999 v. B</t>
  </si>
  <si>
    <t>Christian Heritage School</t>
  </si>
  <si>
    <t>Chugiak</t>
  </si>
  <si>
    <t>Churchill High School</t>
  </si>
  <si>
    <t>Citrus Valley High School</t>
  </si>
  <si>
    <t>City Honors</t>
  </si>
  <si>
    <t>Clare High School</t>
  </si>
  <si>
    <t>Claremore Public Schools</t>
  </si>
  <si>
    <t>Clarion Area</t>
  </si>
  <si>
    <t>Clark High School</t>
  </si>
  <si>
    <t>Clarke County High School</t>
  </si>
  <si>
    <t>Clarkson-Leigh</t>
  </si>
  <si>
    <t>Clarksville Christian School</t>
  </si>
  <si>
    <t>Clarkton High School</t>
  </si>
  <si>
    <t>Classical School of Wichita</t>
  </si>
  <si>
    <t>Clay Center Community High School</t>
  </si>
  <si>
    <t>Clay-Battelle High School</t>
  </si>
  <si>
    <t>Clear Brook High School</t>
  </si>
  <si>
    <t>Clear Falls High School</t>
  </si>
  <si>
    <t>Clearfield High School</t>
  </si>
  <si>
    <t>Clearwater Central Catholic</t>
  </si>
  <si>
    <t>Clearwater High School</t>
  </si>
  <si>
    <t>Cleburne High School</t>
  </si>
  <si>
    <t>Clements High School</t>
  </si>
  <si>
    <t>Clever High School</t>
  </si>
  <si>
    <t>Clinton High School</t>
  </si>
  <si>
    <t>Clinton Praire High School</t>
  </si>
  <si>
    <t>Clinton-Graceville-Beardsley</t>
  </si>
  <si>
    <t>Cloverleaf High School</t>
  </si>
  <si>
    <t>Clovis High School</t>
  </si>
  <si>
    <t>Clovis West High School</t>
  </si>
  <si>
    <t>Clyde A Erwin</t>
  </si>
  <si>
    <t>Coahulla Creek High School</t>
  </si>
  <si>
    <t>Cobleskill-Richmondville High School</t>
  </si>
  <si>
    <t>Cocalico High School</t>
  </si>
  <si>
    <t xml:space="preserve">Cody </t>
  </si>
  <si>
    <t>Wy.</t>
  </si>
  <si>
    <t xml:space="preserve">Coeur d'Alene </t>
  </si>
  <si>
    <t>Cokeville High School</t>
  </si>
  <si>
    <t>Colfax High School</t>
  </si>
  <si>
    <t>Coliseum College Prep Academy</t>
  </si>
  <si>
    <t>College Station High School</t>
  </si>
  <si>
    <t>Colleyville Heritage High School</t>
  </si>
  <si>
    <t>Collinwood High School</t>
  </si>
  <si>
    <t xml:space="preserve">Colstrip </t>
  </si>
  <si>
    <t>Columbia Central</t>
  </si>
  <si>
    <t>Columbia High School (IL)</t>
  </si>
  <si>
    <t>Columbus Catholic High School</t>
  </si>
  <si>
    <t>Columbus East</t>
  </si>
  <si>
    <t>Columbus High School</t>
  </si>
  <si>
    <t>Columbus Lakeview</t>
  </si>
  <si>
    <t>Columbus Scotus Central Catholic</t>
  </si>
  <si>
    <t>Conard High School</t>
  </si>
  <si>
    <t>Concord</t>
  </si>
  <si>
    <t>Concordia</t>
  </si>
  <si>
    <t>Concordia High School</t>
  </si>
  <si>
    <t>Concordia Lutheran High School (Tomball)</t>
  </si>
  <si>
    <t>Conestoga High School</t>
  </si>
  <si>
    <t>Conestoga Valley Senior High School</t>
  </si>
  <si>
    <t>Conrad</t>
  </si>
  <si>
    <t>Convent of the Visitation</t>
  </si>
  <si>
    <t>Conway High School</t>
  </si>
  <si>
    <t>Cooper High School</t>
  </si>
  <si>
    <t>Cooperstown High School</t>
  </si>
  <si>
    <t>Coosa High School</t>
  </si>
  <si>
    <t>Copperas Cove High School</t>
  </si>
  <si>
    <t>Cor Jesu Academy</t>
  </si>
  <si>
    <t>Coral Springs Christian Academy</t>
  </si>
  <si>
    <t>Cordova Jr/Sr High School</t>
  </si>
  <si>
    <t>Cornerstone Christian</t>
  </si>
  <si>
    <t>Cornerstone Christian Academy</t>
  </si>
  <si>
    <t>Corona del Mar High School</t>
  </si>
  <si>
    <t>Corona del Sol High School</t>
  </si>
  <si>
    <t>Coronado</t>
  </si>
  <si>
    <t>Corry Area High School</t>
  </si>
  <si>
    <t xml:space="preserve">Corunna </t>
  </si>
  <si>
    <t>Coshocton High School</t>
  </si>
  <si>
    <t>Couer d'Alene High School</t>
  </si>
  <si>
    <t xml:space="preserve">Courtland </t>
  </si>
  <si>
    <t>Covenant Classical School</t>
  </si>
  <si>
    <t>Covington Latin School</t>
  </si>
  <si>
    <t>Cox Mill High School</t>
  </si>
  <si>
    <t>Cozad High School</t>
  </si>
  <si>
    <t>Cranbrook Kingswood</t>
  </si>
  <si>
    <t>Crandon</t>
  </si>
  <si>
    <t>Crawford County High School</t>
  </si>
  <si>
    <t>Crawford ISD</t>
  </si>
  <si>
    <t>Crescent Valley High School</t>
  </si>
  <si>
    <t>Crestview Local (Ohio)</t>
  </si>
  <si>
    <t xml:space="preserve">Creswell </t>
  </si>
  <si>
    <t>Crook County High School</t>
  </si>
  <si>
    <t>Crown Point High School</t>
  </si>
  <si>
    <t>Crystal City</t>
  </si>
  <si>
    <t>Crystal Springs Uplands Girls</t>
  </si>
  <si>
    <t>Cuba City High School</t>
  </si>
  <si>
    <t>Cypress</t>
  </si>
  <si>
    <t>Cypress Creek High School</t>
  </si>
  <si>
    <t>Cypress Fair High School</t>
  </si>
  <si>
    <t>Cypress Falls High School</t>
  </si>
  <si>
    <t>Cypress Ranch High School</t>
  </si>
  <si>
    <t>Cypress Ridge High School</t>
  </si>
  <si>
    <t>Cypress Springs High School</t>
  </si>
  <si>
    <t>Cypress Woods</t>
  </si>
  <si>
    <t>D.W. Daniel High School</t>
  </si>
  <si>
    <t xml:space="preserve">Dadeville High School (AL) </t>
  </si>
  <si>
    <t>Dakota High School (IL)</t>
  </si>
  <si>
    <t>Dale County High School</t>
  </si>
  <si>
    <t>Daleville High School</t>
  </si>
  <si>
    <t>Dana Hall School</t>
  </si>
  <si>
    <t>Daniel High School</t>
  </si>
  <si>
    <t>Dansville High School</t>
  </si>
  <si>
    <t>Danville</t>
  </si>
  <si>
    <t>Danville Christian Academy</t>
  </si>
  <si>
    <t>Darien High School</t>
  </si>
  <si>
    <t>Darlington</t>
  </si>
  <si>
    <t>Dartmouth High School</t>
  </si>
  <si>
    <t>David City High School</t>
  </si>
  <si>
    <t>Davidson Fine Arts Magnet School</t>
  </si>
  <si>
    <t>Dawson High School</t>
  </si>
  <si>
    <t>De La Salle Institute</t>
  </si>
  <si>
    <t>Debbie Rife</t>
  </si>
  <si>
    <t>Decatur Community High School</t>
  </si>
  <si>
    <t xml:space="preserve">Deer Valley High School </t>
  </si>
  <si>
    <t>DeForest High School (WI)</t>
  </si>
  <si>
    <t>Del Norte High School</t>
  </si>
  <si>
    <t>Delaware Christian</t>
  </si>
  <si>
    <t>Delaware Christian School</t>
  </si>
  <si>
    <t>Dell Rapids High School</t>
  </si>
  <si>
    <t xml:space="preserve">Delta </t>
  </si>
  <si>
    <t>Deming</t>
  </si>
  <si>
    <t>Desert Hills High School (UT)</t>
  </si>
  <si>
    <t>Desert Vista High School</t>
  </si>
  <si>
    <t>Desoto Central High School</t>
  </si>
  <si>
    <t>Detriot Country Day</t>
  </si>
  <si>
    <t>Dexter High School</t>
  </si>
  <si>
    <t>Dickinson High School</t>
  </si>
  <si>
    <t>Dickson County High School</t>
  </si>
  <si>
    <t>Diller-Odell High School</t>
  </si>
  <si>
    <t>Dimond High School</t>
  </si>
  <si>
    <t>Divine Savior Academy</t>
  </si>
  <si>
    <t>Divine Savior Holy Angels High School</t>
  </si>
  <si>
    <t>Dixie Heights High School</t>
  </si>
  <si>
    <t>Dixon High School</t>
  </si>
  <si>
    <t>Doniphan High School</t>
  </si>
  <si>
    <t>Dorman High School</t>
  </si>
  <si>
    <t>Douglas County West HS</t>
  </si>
  <si>
    <t>Douglas MacArthur High School</t>
  </si>
  <si>
    <t>Downers Grove North</t>
  </si>
  <si>
    <t>Duanesburg High School</t>
  </si>
  <si>
    <t>Dublin Jerome High School</t>
  </si>
  <si>
    <t>Dubois</t>
  </si>
  <si>
    <t xml:space="preserve">WY </t>
  </si>
  <si>
    <t>Dubuque Senior HS</t>
  </si>
  <si>
    <t>Dulles</t>
  </si>
  <si>
    <t>Dundy County Schools</t>
  </si>
  <si>
    <t>Dunwoody High School</t>
  </si>
  <si>
    <t xml:space="preserve">Durand </t>
  </si>
  <si>
    <t>Durham Academy</t>
  </si>
  <si>
    <t>Durham School of the Arts</t>
  </si>
  <si>
    <t>Dutchtown High School</t>
  </si>
  <si>
    <t>Duxbury High School</t>
  </si>
  <si>
    <t>East Aurora High School</t>
  </si>
  <si>
    <t>East Central High School</t>
  </si>
  <si>
    <t>East Chapel Hill High School</t>
  </si>
  <si>
    <t>East Detroit High School</t>
  </si>
  <si>
    <t>East Forsyth High School</t>
  </si>
  <si>
    <t>East Grand Rapids High School</t>
  </si>
  <si>
    <t>East Hampton High School</t>
  </si>
  <si>
    <t>East Lincoln High School</t>
  </si>
  <si>
    <t>East Liverpool</t>
  </si>
  <si>
    <t>East Mecklenburg High School</t>
  </si>
  <si>
    <t>East Ridge High School</t>
  </si>
  <si>
    <t>East Surry High School</t>
  </si>
  <si>
    <t>East Troy High School</t>
  </si>
  <si>
    <t>Eastern Greene High School</t>
  </si>
  <si>
    <t>Eastern Hancock High School</t>
  </si>
  <si>
    <t>Eastport South Manor</t>
  </si>
  <si>
    <t>Eau Claire Immanuel Lutheran</t>
  </si>
  <si>
    <t>Eau Claire North</t>
  </si>
  <si>
    <t>Eden Christian Academy</t>
  </si>
  <si>
    <t>Edgar High School</t>
  </si>
  <si>
    <t>Edgemont High School</t>
  </si>
  <si>
    <t>Edgerton</t>
  </si>
  <si>
    <t>Edgewood High School</t>
  </si>
  <si>
    <t>Edina</t>
  </si>
  <si>
    <t>Edison Preparatory School</t>
  </si>
  <si>
    <t>Edmond Santa Fe High School</t>
  </si>
  <si>
    <t>Edwardsville High School</t>
  </si>
  <si>
    <t>El Dorado</t>
  </si>
  <si>
    <t>El Paso Gridley High School</t>
  </si>
  <si>
    <t>Eldon High School</t>
  </si>
  <si>
    <t>Elite Scholars Academy</t>
  </si>
  <si>
    <t>Elk River High School</t>
  </si>
  <si>
    <t>Elkhorn North High School</t>
  </si>
  <si>
    <t>Elkhorn South High School</t>
  </si>
  <si>
    <t>Elkhorn Valley Public Schools</t>
  </si>
  <si>
    <t>Elkton High School</t>
  </si>
  <si>
    <t>Ell-Saline High School</t>
  </si>
  <si>
    <t>Elmira Express</t>
  </si>
  <si>
    <t>Elmore County High School</t>
  </si>
  <si>
    <t>Elmwood-Murdock High School</t>
  </si>
  <si>
    <t xml:space="preserve">Emporia </t>
  </si>
  <si>
    <t>Englewood High School</t>
  </si>
  <si>
    <t>Ensley</t>
  </si>
  <si>
    <t>Ephrata High School</t>
  </si>
  <si>
    <t>Episcopal High School</t>
  </si>
  <si>
    <t>Episcopal School of Dallas</t>
  </si>
  <si>
    <t>Erie Mason</t>
  </si>
  <si>
    <t>Erwin High School</t>
  </si>
  <si>
    <t>Escalon</t>
  </si>
  <si>
    <t>Etowah High School</t>
  </si>
  <si>
    <t>Euless Trinity High School</t>
  </si>
  <si>
    <t>Eureka High School</t>
  </si>
  <si>
    <t>Eustace High School</t>
  </si>
  <si>
    <t>Evangelical Christian</t>
  </si>
  <si>
    <t>Evangelical Christian Academy</t>
  </si>
  <si>
    <t>Evangelical Christian School</t>
  </si>
  <si>
    <t>Evansville Christian School</t>
  </si>
  <si>
    <t>Excelsior Springs High School</t>
  </si>
  <si>
    <t>Exeter-Milligan High School</t>
  </si>
  <si>
    <t>Fair Grove High School</t>
  </si>
  <si>
    <t>Fairfield Ludlowe High School</t>
  </si>
  <si>
    <t>Fairfield Union High School</t>
  </si>
  <si>
    <t xml:space="preserve">Faith Academy </t>
  </si>
  <si>
    <t>Faith Baptist Schools</t>
  </si>
  <si>
    <t>Faith Bible</t>
  </si>
  <si>
    <t>Faith Christian School</t>
  </si>
  <si>
    <t>Faith Lutheran High School</t>
  </si>
  <si>
    <t>Falkville</t>
  </si>
  <si>
    <t>Falls City High School</t>
  </si>
  <si>
    <t>Falmouth High School</t>
  </si>
  <si>
    <t>Farragut High School</t>
  </si>
  <si>
    <t>Fayette County High School</t>
  </si>
  <si>
    <t>Fayetteville Academy</t>
  </si>
  <si>
    <t>Fayetteville High School</t>
  </si>
  <si>
    <t>Fenwick</t>
  </si>
  <si>
    <t>Fergus</t>
  </si>
  <si>
    <t>Festus High School</t>
  </si>
  <si>
    <t>First Flight High School</t>
  </si>
  <si>
    <t>First Presbyterian Academy</t>
  </si>
  <si>
    <t>Fishers High School</t>
  </si>
  <si>
    <t>Flathead Valley Christian School</t>
  </si>
  <si>
    <t>Flintridge Sacred Heart Academy</t>
  </si>
  <si>
    <t>Floresville High School</t>
  </si>
  <si>
    <t xml:space="preserve">Flour Bluff </t>
  </si>
  <si>
    <t>Flowing Wells High School</t>
  </si>
  <si>
    <t>Floyd Central</t>
  </si>
  <si>
    <t>Forest Park Jr. Sr. High School</t>
  </si>
  <si>
    <t>Forsyth Schools</t>
  </si>
  <si>
    <t>Fort Defiance High School</t>
  </si>
  <si>
    <t>Fort Osage High School</t>
  </si>
  <si>
    <t>Fossil Ridge High School</t>
  </si>
  <si>
    <t>Fox Valley Lutheran Academy</t>
  </si>
  <si>
    <t>Fox Valley Lutheran High School</t>
  </si>
  <si>
    <t>Francis Howell High School</t>
  </si>
  <si>
    <t>Francis Howell North High School</t>
  </si>
  <si>
    <t>Francis Lewis High School</t>
  </si>
  <si>
    <t>Frankfort High School</t>
  </si>
  <si>
    <t xml:space="preserve">Franklin </t>
  </si>
  <si>
    <t>Franklin Community High School</t>
  </si>
  <si>
    <t>Franklin County High School</t>
  </si>
  <si>
    <t>Franklin High School</t>
  </si>
  <si>
    <t>Franklin Monroe High School</t>
  </si>
  <si>
    <t>Frederick Douglass High School</t>
  </si>
  <si>
    <t>Fredericksburg High School</t>
  </si>
  <si>
    <t>Freeburg High School</t>
  </si>
  <si>
    <t>Freedom High School</t>
  </si>
  <si>
    <t>Freedom High School (Bethlehem)</t>
  </si>
  <si>
    <t>Freeland High School</t>
  </si>
  <si>
    <t>Fremont High School</t>
  </si>
  <si>
    <t>Friendswood High School</t>
  </si>
  <si>
    <t>Frontier Central High School</t>
  </si>
  <si>
    <t>Frontier Regional High School</t>
  </si>
  <si>
    <t>Frost High School</t>
  </si>
  <si>
    <t>Fulton City High School</t>
  </si>
  <si>
    <t>Fulton Science Academy</t>
  </si>
  <si>
    <t>Galax High School</t>
  </si>
  <si>
    <t>Galena High School</t>
  </si>
  <si>
    <t>Galway</t>
  </si>
  <si>
    <t>Garden City High School</t>
  </si>
  <si>
    <t>Garden Spot High School</t>
  </si>
  <si>
    <t>Gardner-Edgerton High School</t>
  </si>
  <si>
    <t>Garfield</t>
  </si>
  <si>
    <t>Garfield High School</t>
  </si>
  <si>
    <t>Garnet Valley</t>
  </si>
  <si>
    <t>Gatesville High School</t>
  </si>
  <si>
    <t xml:space="preserve">Gateway </t>
  </si>
  <si>
    <t>Genesee</t>
  </si>
  <si>
    <t>Geneva</t>
  </si>
  <si>
    <t>George Ranch High School</t>
  </si>
  <si>
    <t>George Rogers Clark High School</t>
  </si>
  <si>
    <t>Georgetown Day School</t>
  </si>
  <si>
    <t>Georgetown High School</t>
  </si>
  <si>
    <t>Geraldine High School</t>
  </si>
  <si>
    <t>Gering High School</t>
  </si>
  <si>
    <t xml:space="preserve">Germantown Academy </t>
  </si>
  <si>
    <t>Germantown High School</t>
  </si>
  <si>
    <t>Gibson Southern High School</t>
  </si>
  <si>
    <t>Giddings High School</t>
  </si>
  <si>
    <t>Gilmour Academy</t>
  </si>
  <si>
    <t>Girard</t>
  </si>
  <si>
    <t>Glacier Peak High School</t>
  </si>
  <si>
    <t>Gladstone High School</t>
  </si>
  <si>
    <t>Glastonbury High School</t>
  </si>
  <si>
    <t>Glenbard East High School</t>
  </si>
  <si>
    <t>Glenbard North High School</t>
  </si>
  <si>
    <t>Glenbard West</t>
  </si>
  <si>
    <t>Glenelg High School</t>
  </si>
  <si>
    <t>Goddard High School</t>
  </si>
  <si>
    <t>Goldsboro High School</t>
  </si>
  <si>
    <t>Gonzaga Preparatory High School</t>
  </si>
  <si>
    <t>Goodland Junior Senior High</t>
  </si>
  <si>
    <t>Goose Creek Memorial High School</t>
  </si>
  <si>
    <t>Gordon Lee High School</t>
  </si>
  <si>
    <t>Gordon-Rushville High School</t>
  </si>
  <si>
    <t>Gorman</t>
  </si>
  <si>
    <t>Gothenburg High School</t>
  </si>
  <si>
    <t>Grace Christian School</t>
  </si>
  <si>
    <t>Grace Prep Academy</t>
  </si>
  <si>
    <t>Grafton High School</t>
  </si>
  <si>
    <t>Granbury High School</t>
  </si>
  <si>
    <t>Grand Haven High School</t>
  </si>
  <si>
    <t>Grand Island Central Catholic</t>
  </si>
  <si>
    <t>Grand Island Senior High School</t>
  </si>
  <si>
    <t>Grand Ledge</t>
  </si>
  <si>
    <t>Grand Rapids Union High School</t>
  </si>
  <si>
    <t>Grand Valley</t>
  </si>
  <si>
    <t>Grandview High School</t>
  </si>
  <si>
    <t>Grandville High School</t>
  </si>
  <si>
    <t>Granstburg High School</t>
  </si>
  <si>
    <t>Grant High School</t>
  </si>
  <si>
    <t>Grant Union High School</t>
  </si>
  <si>
    <t>Grapevine High School</t>
  </si>
  <si>
    <t>Grassfield High School</t>
  </si>
  <si>
    <t>Graves County High School</t>
  </si>
  <si>
    <t>Grayson County High School</t>
  </si>
  <si>
    <t>Great Crossing High School</t>
  </si>
  <si>
    <t>Great Neck South</t>
  </si>
  <si>
    <t>Greater Atlanta Christian School</t>
  </si>
  <si>
    <t xml:space="preserve">Greater Latrobe </t>
  </si>
  <si>
    <t>Greenbrier East High School</t>
  </si>
  <si>
    <t>Greendale High School</t>
  </si>
  <si>
    <t>Greendale Martin Luther</t>
  </si>
  <si>
    <t>Greenfield</t>
  </si>
  <si>
    <t>Greensburg High School</t>
  </si>
  <si>
    <t>Greenville High School</t>
  </si>
  <si>
    <t>Greenwich Academy</t>
  </si>
  <si>
    <t>Greenwich High School</t>
  </si>
  <si>
    <t>Greenwood High School</t>
  </si>
  <si>
    <t>Greer High School</t>
  </si>
  <si>
    <t>Gregory-Portland High School</t>
  </si>
  <si>
    <t>Gresham Community High School</t>
  </si>
  <si>
    <t>Gretna East High School</t>
  </si>
  <si>
    <t>Gretna High School</t>
  </si>
  <si>
    <t>Grimsley High School</t>
  </si>
  <si>
    <t>Grundy Center High School</t>
  </si>
  <si>
    <t>Guerin Catholic High School</t>
  </si>
  <si>
    <t>Guilford Park High School</t>
  </si>
  <si>
    <t>Gull Lake High School</t>
  </si>
  <si>
    <t>Gwinn High School</t>
  </si>
  <si>
    <t>Hackett Catholic Prep</t>
  </si>
  <si>
    <t xml:space="preserve">Hale </t>
  </si>
  <si>
    <t>Hallsville High School</t>
  </si>
  <si>
    <t>Hamilton High School (AZ)</t>
  </si>
  <si>
    <t>Hamilton High School (WI)</t>
  </si>
  <si>
    <t>Hamilton Southeastern High School</t>
  </si>
  <si>
    <t>Hamilton Wenham Regional High School</t>
  </si>
  <si>
    <t xml:space="preserve">Hammond Clark </t>
  </si>
  <si>
    <t xml:space="preserve">Hampton </t>
  </si>
  <si>
    <t>Hannibal</t>
  </si>
  <si>
    <t>Hanover High School</t>
  </si>
  <si>
    <t>Harborsfields High School</t>
  </si>
  <si>
    <t>Hardin High School</t>
  </si>
  <si>
    <t>Harding Academy</t>
  </si>
  <si>
    <t>Harley-Allendale Columbia</t>
  </si>
  <si>
    <t>Harmony High School</t>
  </si>
  <si>
    <t>Harper Creek High School</t>
  </si>
  <si>
    <t>Harris County High School</t>
  </si>
  <si>
    <t>Harrison High School</t>
  </si>
  <si>
    <t>Harrold ISD</t>
  </si>
  <si>
    <t>Hart County High School</t>
  </si>
  <si>
    <t>Hartfield Academy</t>
  </si>
  <si>
    <t>Hartford Union</t>
  </si>
  <si>
    <t>Hartselle High School</t>
  </si>
  <si>
    <t>Harvard-Westlake High School</t>
  </si>
  <si>
    <t>Haslett High School</t>
  </si>
  <si>
    <t>Hastings High School</t>
  </si>
  <si>
    <t>Hastings St. Cecilia</t>
  </si>
  <si>
    <t>Hathaway Brown School</t>
  </si>
  <si>
    <t>Hauppauge</t>
  </si>
  <si>
    <t>Havre</t>
  </si>
  <si>
    <t>Hayesville High School</t>
  </si>
  <si>
    <t>Hayfield</t>
  </si>
  <si>
    <t>Hazleton Area High School</t>
  </si>
  <si>
    <t>Heartland Lutheran HS</t>
  </si>
  <si>
    <t>Heide Trask High School</t>
  </si>
  <si>
    <t>Helena High School</t>
  </si>
  <si>
    <t>Helias Catholic High School</t>
  </si>
  <si>
    <t>Hempstead High School</t>
  </si>
  <si>
    <t>Henderson</t>
  </si>
  <si>
    <t>Henry Clay High School</t>
  </si>
  <si>
    <t>Henry Ford II High School</t>
  </si>
  <si>
    <t>Heritage Christian School</t>
  </si>
  <si>
    <t>Heritage High School</t>
  </si>
  <si>
    <t>Heritage High School (CA)</t>
  </si>
  <si>
    <t>Heritage High School, Catoosa</t>
  </si>
  <si>
    <t>Hermann High School</t>
  </si>
  <si>
    <t xml:space="preserve">Hermiston </t>
  </si>
  <si>
    <t>Hesston High School</t>
  </si>
  <si>
    <t>Hettinger School District #13</t>
  </si>
  <si>
    <t>Hickman High School</t>
  </si>
  <si>
    <t>High Point</t>
  </si>
  <si>
    <t xml:space="preserve">Highland </t>
  </si>
  <si>
    <t>Highland High School</t>
  </si>
  <si>
    <t>Highland School of Technology</t>
  </si>
  <si>
    <t>Highlands</t>
  </si>
  <si>
    <t>Highlands Ranch High School</t>
  </si>
  <si>
    <t>Hi-Line Volleyball</t>
  </si>
  <si>
    <t>Hillcrest</t>
  </si>
  <si>
    <t>Hillgrove High School</t>
  </si>
  <si>
    <t>Hilliard</t>
  </si>
  <si>
    <t>Hillsboro High School</t>
  </si>
  <si>
    <t>Hillsboro High School (KS)</t>
  </si>
  <si>
    <t>Hinsdale Central High School</t>
  </si>
  <si>
    <t>Hitchcock-Tulare High School</t>
  </si>
  <si>
    <t>Holbrook</t>
  </si>
  <si>
    <t>Holdingford Area</t>
  </si>
  <si>
    <t>Hollister High School</t>
  </si>
  <si>
    <t>Holt High School</t>
  </si>
  <si>
    <t>Holy Cross</t>
  </si>
  <si>
    <t>Holy Cross High School (Covington)</t>
  </si>
  <si>
    <t>Holy Cross High School (Louisville)</t>
  </si>
  <si>
    <t>Holy Innocents Episcopal</t>
  </si>
  <si>
    <t>Holy Trinity Catholic</t>
  </si>
  <si>
    <t>Holy Trinity Episcopal Academy</t>
  </si>
  <si>
    <t>Holy Trinity High School</t>
  </si>
  <si>
    <t>Homestead High School</t>
  </si>
  <si>
    <t>Homewood High School</t>
  </si>
  <si>
    <t>Hoover High School</t>
  </si>
  <si>
    <t>Hopkins School</t>
  </si>
  <si>
    <t>Hopkinton High School</t>
  </si>
  <si>
    <t>Horace Mann High School</t>
  </si>
  <si>
    <t>Horizon</t>
  </si>
  <si>
    <t>Horizon High School</t>
  </si>
  <si>
    <t>Horizon Science Academy</t>
  </si>
  <si>
    <t>Horseheads High School</t>
  </si>
  <si>
    <t>Houghton</t>
  </si>
  <si>
    <t>Houston High School</t>
  </si>
  <si>
    <t>Houston High School (TN)</t>
  </si>
  <si>
    <t>Hudson Falls High School</t>
  </si>
  <si>
    <t>Hudson High School</t>
  </si>
  <si>
    <t>Hudsonville High School</t>
  </si>
  <si>
    <t>Huffman I.S.D</t>
  </si>
  <si>
    <t>Humphrey/Lindsay Holy Family</t>
  </si>
  <si>
    <t>Huron</t>
  </si>
  <si>
    <t>Huron Valley Lutheran High School</t>
  </si>
  <si>
    <t>Hustisford High School</t>
  </si>
  <si>
    <t>Hutto High School</t>
  </si>
  <si>
    <t>IC Catholic Prep</t>
  </si>
  <si>
    <t>Illinois Lutheran High School</t>
  </si>
  <si>
    <t>IMG Academy</t>
  </si>
  <si>
    <t>Immaculata High School</t>
  </si>
  <si>
    <t>Immaculate Heart Academy</t>
  </si>
  <si>
    <t>Immanuel Christian School</t>
  </si>
  <si>
    <t>Indian Creek High School</t>
  </si>
  <si>
    <t>Indian Hills High School</t>
  </si>
  <si>
    <t>Ingalls High School</t>
  </si>
  <si>
    <t xml:space="preserve">Iolani School </t>
  </si>
  <si>
    <t>Iowa City West High School</t>
  </si>
  <si>
    <t>Iowa High School</t>
  </si>
  <si>
    <t>Ironwood Ridge High School</t>
  </si>
  <si>
    <t>Irvington High School</t>
  </si>
  <si>
    <t>Isidore Newman School</t>
  </si>
  <si>
    <t>Island Trees</t>
  </si>
  <si>
    <t xml:space="preserve">Isphpeming </t>
  </si>
  <si>
    <t>J. Graham Brown High School</t>
  </si>
  <si>
    <t>J.E.B. Stuart High School</t>
  </si>
  <si>
    <t>J.H. Rose High School</t>
  </si>
  <si>
    <t>J.M. Tate High School</t>
  </si>
  <si>
    <t>Jackson</t>
  </si>
  <si>
    <t>Jackson Academy</t>
  </si>
  <si>
    <t>Jackson Center High School</t>
  </si>
  <si>
    <t xml:space="preserve">Jackson Heights </t>
  </si>
  <si>
    <t>Jackson Hole</t>
  </si>
  <si>
    <t>Jackson Preparatory School</t>
  </si>
  <si>
    <t>James E Taylor</t>
  </si>
  <si>
    <t>James Island Charter High School</t>
  </si>
  <si>
    <t xml:space="preserve">James Madison </t>
  </si>
  <si>
    <t xml:space="preserve">James Madison Memorial </t>
  </si>
  <si>
    <t xml:space="preserve">James Monroe High School </t>
  </si>
  <si>
    <t>James Wood High School</t>
  </si>
  <si>
    <t>Jamestown High School</t>
  </si>
  <si>
    <t>Janesville Craig</t>
  </si>
  <si>
    <t>Jarrell High School</t>
  </si>
  <si>
    <t>Jasper High School</t>
  </si>
  <si>
    <t>Jefferson High School</t>
  </si>
  <si>
    <t>Jemison High School</t>
  </si>
  <si>
    <t>Jenison High School</t>
  </si>
  <si>
    <t>Jennings County High School</t>
  </si>
  <si>
    <t>Jersey Village High School</t>
  </si>
  <si>
    <t xml:space="preserve">Jesse H. Jones </t>
  </si>
  <si>
    <t>Jessieville High School</t>
  </si>
  <si>
    <t>Jesuit High School</t>
  </si>
  <si>
    <t>Jimtown High School</t>
  </si>
  <si>
    <t>John A. Holmes High School</t>
  </si>
  <si>
    <t>John B. Alexander High School</t>
  </si>
  <si>
    <t>John Carroll Catholic High School</t>
  </si>
  <si>
    <t>John Curtis Christian School</t>
  </si>
  <si>
    <t>John Dickinson</t>
  </si>
  <si>
    <t xml:space="preserve">DE </t>
  </si>
  <si>
    <t xml:space="preserve">John F. Kennedy </t>
  </si>
  <si>
    <t>John Hardin High School</t>
  </si>
  <si>
    <t>John Paul II High School</t>
  </si>
  <si>
    <t>Johnsburg High School</t>
  </si>
  <si>
    <t>Johnson County Central</t>
  </si>
  <si>
    <t>Johnson Creek High School</t>
  </si>
  <si>
    <t>Johnston High School</t>
  </si>
  <si>
    <t>Joliet West High School</t>
  </si>
  <si>
    <t>Jonathan Alder High School</t>
  </si>
  <si>
    <t>Jonesboro High School</t>
  </si>
  <si>
    <t xml:space="preserve">AR </t>
  </si>
  <si>
    <t>Jonesville High School</t>
  </si>
  <si>
    <t>Joplin High School</t>
  </si>
  <si>
    <t>Joseph City</t>
  </si>
  <si>
    <t>Junction City High School</t>
  </si>
  <si>
    <t>Juneau Douglas</t>
  </si>
  <si>
    <t>Justice High School</t>
  </si>
  <si>
    <t>Kalama</t>
  </si>
  <si>
    <t>Kanakee Valley High School</t>
  </si>
  <si>
    <t>Kate Duncan Smith DAR High School</t>
  </si>
  <si>
    <t>Kaukauna High School</t>
  </si>
  <si>
    <t>Kearney</t>
  </si>
  <si>
    <t>Kearney High School</t>
  </si>
  <si>
    <t>Keith School</t>
  </si>
  <si>
    <t>Kellenberg Memorial High School</t>
  </si>
  <si>
    <t>Keller Fossil Ridge High School</t>
  </si>
  <si>
    <t>Keller Independent School District</t>
  </si>
  <si>
    <t xml:space="preserve">Keller-Fossil Ridge </t>
  </si>
  <si>
    <t>Kenesaw High School</t>
  </si>
  <si>
    <t>Kennedale High School</t>
  </si>
  <si>
    <t>Kenosha Bradford</t>
  </si>
  <si>
    <t xml:space="preserve">Kenosha Tremper </t>
  </si>
  <si>
    <t>Keokuk High School</t>
  </si>
  <si>
    <t>Kettle Moraine High School</t>
  </si>
  <si>
    <t>Killeen</t>
  </si>
  <si>
    <t>Kimberly</t>
  </si>
  <si>
    <t>King School</t>
  </si>
  <si>
    <t>Kings High School</t>
  </si>
  <si>
    <t>King's Way Christian High School</t>
  </si>
  <si>
    <t>King's West High School</t>
  </si>
  <si>
    <t>Kingwood</t>
  </si>
  <si>
    <t>Kinkaid School</t>
  </si>
  <si>
    <t>Kirkwood High School</t>
  </si>
  <si>
    <t>Kiski Area High School</t>
  </si>
  <si>
    <t>Klein High School</t>
  </si>
  <si>
    <t>Knox Community High School</t>
  </si>
  <si>
    <t>Kodiak</t>
  </si>
  <si>
    <t>Kofa</t>
  </si>
  <si>
    <t>Kouts High School</t>
  </si>
  <si>
    <t xml:space="preserve">L.A. Center for Enriched Studies </t>
  </si>
  <si>
    <t>La Canada High School</t>
  </si>
  <si>
    <t>La Costa Canyon</t>
  </si>
  <si>
    <t>La Cueva High School</t>
  </si>
  <si>
    <t>La Grange High School</t>
  </si>
  <si>
    <t xml:space="preserve">La Jolla </t>
  </si>
  <si>
    <t>La Vernia High School</t>
  </si>
  <si>
    <t>Labette County High School</t>
  </si>
  <si>
    <t>Ladysmith High School</t>
  </si>
  <si>
    <t>Lafayette Central Catholic Jr./Sr. High School</t>
  </si>
  <si>
    <t>Lafayette County-Higginsville</t>
  </si>
  <si>
    <t>Lafayette High School</t>
  </si>
  <si>
    <t>LaFayette High School (GA)</t>
  </si>
  <si>
    <t>Lago Vista High School</t>
  </si>
  <si>
    <t xml:space="preserve">Lake Central </t>
  </si>
  <si>
    <t>Lake Country Lutheran HS</t>
  </si>
  <si>
    <t>Lake Creek High School</t>
  </si>
  <si>
    <t>Lake Highland Prep</t>
  </si>
  <si>
    <t>Lake Highlands High School</t>
  </si>
  <si>
    <t>Lake Park High School</t>
  </si>
  <si>
    <t>Lake Travis High School</t>
  </si>
  <si>
    <t>Lakeland Senior</t>
  </si>
  <si>
    <t>Lakeland Union</t>
  </si>
  <si>
    <t>Lakeside High School</t>
  </si>
  <si>
    <t>Lakeside Lutheran High School</t>
  </si>
  <si>
    <t>Lakeview High School</t>
  </si>
  <si>
    <t>Lakeview Middle School</t>
  </si>
  <si>
    <t>Lakeville South High School</t>
  </si>
  <si>
    <t>Lakota West High School</t>
  </si>
  <si>
    <t>Lambert High School</t>
  </si>
  <si>
    <t>LAMP</t>
  </si>
  <si>
    <t>Lanesboro Public School</t>
  </si>
  <si>
    <t>Langley High School</t>
  </si>
  <si>
    <t>Lanphier High School</t>
  </si>
  <si>
    <t>Lansing Christian High School</t>
  </si>
  <si>
    <t>LaPorte High School</t>
  </si>
  <si>
    <t>Laramie High School</t>
  </si>
  <si>
    <t>Larkin</t>
  </si>
  <si>
    <t>Larue County High School</t>
  </si>
  <si>
    <t>Latexo</t>
  </si>
  <si>
    <t>Lathrop High School</t>
  </si>
  <si>
    <t>Latin Scool of Chicago</t>
  </si>
  <si>
    <t>Laurel Concord Coleridge</t>
  </si>
  <si>
    <t>Laurel Valley</t>
  </si>
  <si>
    <t>Lawrence Central High School</t>
  </si>
  <si>
    <t>Lawrence Free State High School</t>
  </si>
  <si>
    <t>Lawrenceburg High School (IN)</t>
  </si>
  <si>
    <t>Lawrenceville High School</t>
  </si>
  <si>
    <t>Lawson High School</t>
  </si>
  <si>
    <t>LBJ/Johnson City</t>
  </si>
  <si>
    <t>Le Jardin Academy</t>
  </si>
  <si>
    <t>Leadership Prep School</t>
  </si>
  <si>
    <t>Lebanon High School</t>
  </si>
  <si>
    <t xml:space="preserve">Lecanto </t>
  </si>
  <si>
    <t>Lee's Summit High School</t>
  </si>
  <si>
    <t>Lee's Summit North High School</t>
  </si>
  <si>
    <t>Lee's Summit West</t>
  </si>
  <si>
    <t>Legacy Charter High School</t>
  </si>
  <si>
    <t>Legend High School</t>
  </si>
  <si>
    <t>Legion Collegiate Academy</t>
  </si>
  <si>
    <t>Leigh</t>
  </si>
  <si>
    <t>Leland High School</t>
  </si>
  <si>
    <t>Leland Public School</t>
  </si>
  <si>
    <t>Leland Public School (MI)</t>
  </si>
  <si>
    <t>Leon High School</t>
  </si>
  <si>
    <t>LeRoy High School</t>
  </si>
  <si>
    <t>Leslie County High School</t>
  </si>
  <si>
    <t>Letcher County Central High School</t>
  </si>
  <si>
    <t>Lewis Central High School</t>
  </si>
  <si>
    <t>Lexington Christian Academy</t>
  </si>
  <si>
    <t>Lexington High School</t>
  </si>
  <si>
    <t>Liberal</t>
  </si>
  <si>
    <t>Liberty High School (IA)</t>
  </si>
  <si>
    <t>Liberty High School (MO)</t>
  </si>
  <si>
    <t>Liberty Hill High School</t>
  </si>
  <si>
    <t>Liberty North High School</t>
  </si>
  <si>
    <t>Libertyville High School</t>
  </si>
  <si>
    <t>Licking High School</t>
  </si>
  <si>
    <t>Lightridge High School</t>
  </si>
  <si>
    <t>Limestone Community High School</t>
  </si>
  <si>
    <t>Lincoln</t>
  </si>
  <si>
    <t>Lincoln College Preparatory Academy</t>
  </si>
  <si>
    <t>Lincoln High School</t>
  </si>
  <si>
    <t xml:space="preserve"> FL</t>
  </si>
  <si>
    <t>Lincoln Lutheran</t>
  </si>
  <si>
    <t>Lincoln Northeast</t>
  </si>
  <si>
    <t>Lincoln Southeast High School</t>
  </si>
  <si>
    <t>Lincoln Southwest High School</t>
  </si>
  <si>
    <t>Lincoln Standing Bear High School</t>
  </si>
  <si>
    <t>Linn High School</t>
  </si>
  <si>
    <t>Linton-Stockton High School</t>
  </si>
  <si>
    <t>Lisle High School</t>
  </si>
  <si>
    <t>Living Stones Christian School</t>
  </si>
  <si>
    <t>Living World Lutheran</t>
  </si>
  <si>
    <t>Livingston Central High School</t>
  </si>
  <si>
    <t>Livingston High School</t>
  </si>
  <si>
    <t>Loara</t>
  </si>
  <si>
    <t>Lockhart</t>
  </si>
  <si>
    <t>Lodi</t>
  </si>
  <si>
    <t>Logan-Rogersville High School</t>
  </si>
  <si>
    <t>Londonderry</t>
  </si>
  <si>
    <t>Lone Peak</t>
  </si>
  <si>
    <t>Longmeadow High School</t>
  </si>
  <si>
    <t>Longmont</t>
  </si>
  <si>
    <t>Lonoke High School</t>
  </si>
  <si>
    <t>Loogootee High School</t>
  </si>
  <si>
    <t>Loretto High School</t>
  </si>
  <si>
    <t>Los Angeles Lutheran</t>
  </si>
  <si>
    <t>Louisburg High School</t>
  </si>
  <si>
    <t>Louisburg High School (NC)</t>
  </si>
  <si>
    <t>Louisville (NE)</t>
  </si>
  <si>
    <t>Louisville Valley High School</t>
  </si>
  <si>
    <t>Lourdes Central Catholic High School</t>
  </si>
  <si>
    <t>Lovejoy High School</t>
  </si>
  <si>
    <t>Loveless Academic Magnet Program High School</t>
  </si>
  <si>
    <t>Lowell High School</t>
  </si>
  <si>
    <t>Loyola Academy</t>
  </si>
  <si>
    <t>Luck High School</t>
  </si>
  <si>
    <t>Lustre Christian</t>
  </si>
  <si>
    <t>Lutcher High School</t>
  </si>
  <si>
    <t>Luther Preparatory School</t>
  </si>
  <si>
    <t xml:space="preserve">Lutheran </t>
  </si>
  <si>
    <t>Lutheran High School</t>
  </si>
  <si>
    <t>Luxemburg Casco High School</t>
  </si>
  <si>
    <t>Lyman</t>
  </si>
  <si>
    <t>Lyndon B. Johnson High School</t>
  </si>
  <si>
    <t>Lynn Classical High School</t>
  </si>
  <si>
    <t>Lynn High School</t>
  </si>
  <si>
    <t>Lynnfield High School</t>
  </si>
  <si>
    <t>Lyons Township High School</t>
  </si>
  <si>
    <t>Mabel-Canton High School</t>
  </si>
  <si>
    <t>MacArthur High School</t>
  </si>
  <si>
    <t>MacArthur High School (Houston)</t>
  </si>
  <si>
    <t>Macksville High School</t>
  </si>
  <si>
    <t>Madison Academy</t>
  </si>
  <si>
    <t>Madison Central High School</t>
  </si>
  <si>
    <t>Madison High School</t>
  </si>
  <si>
    <t>Madison Memorial High School</t>
  </si>
  <si>
    <t>Madison Plains</t>
  </si>
  <si>
    <t>Madison Ridgeland Academy</t>
  </si>
  <si>
    <t>Madison School District</t>
  </si>
  <si>
    <t>Madisonville North Hopkins</t>
  </si>
  <si>
    <t>Madras</t>
  </si>
  <si>
    <t>Magic Valley Christian</t>
  </si>
  <si>
    <t>Magnolia</t>
  </si>
  <si>
    <t>Mahar Regional High School</t>
  </si>
  <si>
    <t>Mahnomen</t>
  </si>
  <si>
    <t>Malta High School</t>
  </si>
  <si>
    <t>Mandarin High School</t>
  </si>
  <si>
    <t>Manheim Central High School</t>
  </si>
  <si>
    <t>Manistique High School</t>
  </si>
  <si>
    <t>Manitou Springs</t>
  </si>
  <si>
    <t>Manitowoc Lincoln High School</t>
  </si>
  <si>
    <t>Mansfield Lake Ridge High School</t>
  </si>
  <si>
    <t>Mansfield Summit High School</t>
  </si>
  <si>
    <t>Manteo High School</t>
  </si>
  <si>
    <t>Manzano</t>
  </si>
  <si>
    <t>Maple Grove High School</t>
  </si>
  <si>
    <t>Mapleton</t>
  </si>
  <si>
    <t>Maranatha Christian Academy</t>
  </si>
  <si>
    <t>Marcellus Senior High School</t>
  </si>
  <si>
    <t>Marcus</t>
  </si>
  <si>
    <t>Marian Central Catholic</t>
  </si>
  <si>
    <t>Marian High School</t>
  </si>
  <si>
    <t>Marion High School</t>
  </si>
  <si>
    <t>Marist Catholic High School</t>
  </si>
  <si>
    <t>Marist High School</t>
  </si>
  <si>
    <t>Marlette High School</t>
  </si>
  <si>
    <t>Marquette High School</t>
  </si>
  <si>
    <t>Marquette Senior High School</t>
  </si>
  <si>
    <t>Mars Area High School</t>
  </si>
  <si>
    <t>Marshall High School</t>
  </si>
  <si>
    <t>Martin Luther</t>
  </si>
  <si>
    <t>Mary Inst. and Saint Louis Country Day School (Mo.)</t>
  </si>
  <si>
    <t>Marysville</t>
  </si>
  <si>
    <t>Maryvale Preparatory School</t>
  </si>
  <si>
    <t>Mascoutah High School (IL)</t>
  </si>
  <si>
    <t>Mason High School</t>
  </si>
  <si>
    <t>Mater Dei</t>
  </si>
  <si>
    <t>Maumelle High School</t>
  </si>
  <si>
    <t>Maxwell High School</t>
  </si>
  <si>
    <t>Mayfield High School</t>
  </si>
  <si>
    <t>Mayflower High School</t>
  </si>
  <si>
    <t>Maypearl High School</t>
  </si>
  <si>
    <t>Mayville High School</t>
  </si>
  <si>
    <t>McCutcheon High School</t>
  </si>
  <si>
    <t>McFarland High School</t>
  </si>
  <si>
    <t>McGill-Toolen Catholic High School</t>
  </si>
  <si>
    <t>McKay High School</t>
  </si>
  <si>
    <t>McLean High School</t>
  </si>
  <si>
    <t>McNeil High School</t>
  </si>
  <si>
    <t>Mead High School</t>
  </si>
  <si>
    <t>Meadowbrook Academy</t>
  </si>
  <si>
    <t>Fl</t>
  </si>
  <si>
    <t>Meadville High School</t>
  </si>
  <si>
    <t>Melbourne Central Catholic High School</t>
  </si>
  <si>
    <t>Melstone High School</t>
  </si>
  <si>
    <t>Memorial</t>
  </si>
  <si>
    <t>Memorial Christian Academy</t>
  </si>
  <si>
    <t>Memorial High School</t>
  </si>
  <si>
    <t>Menno High School</t>
  </si>
  <si>
    <t>Mentor High School</t>
  </si>
  <si>
    <t>Mercy Academy</t>
  </si>
  <si>
    <t>Mercy High School (San Francisco)</t>
  </si>
  <si>
    <t>Meridian World School</t>
  </si>
  <si>
    <t>Merrill Senior High School</t>
  </si>
  <si>
    <t>Mesa High School</t>
  </si>
  <si>
    <t>Metcalfe County High School</t>
  </si>
  <si>
    <t>Metea Valley High School</t>
  </si>
  <si>
    <t>Miami Christian</t>
  </si>
  <si>
    <t>Miami East High School</t>
  </si>
  <si>
    <t>Miamisburg High School</t>
  </si>
  <si>
    <t>Mid-Carolina High School</t>
  </si>
  <si>
    <t>Middleburg High School</t>
  </si>
  <si>
    <t>Middlesex</t>
  </si>
  <si>
    <t>Middlesex School</t>
  </si>
  <si>
    <t>Middleton High School</t>
  </si>
  <si>
    <t>Middletown High School</t>
  </si>
  <si>
    <t>Midtown High School</t>
  </si>
  <si>
    <t>Milan High School</t>
  </si>
  <si>
    <t>Milford High School</t>
  </si>
  <si>
    <t>Millard North High School</t>
  </si>
  <si>
    <t>Millard West High School</t>
  </si>
  <si>
    <t>Millbrook High School</t>
  </si>
  <si>
    <t>Millbury High School</t>
  </si>
  <si>
    <t>Millennium High School</t>
  </si>
  <si>
    <t>Miller High School</t>
  </si>
  <si>
    <t>Mills E. Godwin High School</t>
  </si>
  <si>
    <t>Milton High School</t>
  </si>
  <si>
    <t>Milwaukee Lutheran</t>
  </si>
  <si>
    <t>Minden High School</t>
  </si>
  <si>
    <t>Minneapolis Thomas Edison High School</t>
  </si>
  <si>
    <t>Minnesota Valley Lutheran</t>
  </si>
  <si>
    <t>Minooka Community High School</t>
  </si>
  <si>
    <t>Mishawaka Marian</t>
  </si>
  <si>
    <t>Mission Bay High School</t>
  </si>
  <si>
    <t>Mitchell High School</t>
  </si>
  <si>
    <t>Mobile Christian School</t>
  </si>
  <si>
    <t>MOC- Floyd Valley</t>
  </si>
  <si>
    <t>Mona Shores High School</t>
  </si>
  <si>
    <t>Monett High School</t>
  </si>
  <si>
    <t>Monrovia High School</t>
  </si>
  <si>
    <t>Monte Vista</t>
  </si>
  <si>
    <t>Monterey High School</t>
  </si>
  <si>
    <t>Montgomery Academy</t>
  </si>
  <si>
    <t>Montgomery Catholic</t>
  </si>
  <si>
    <t>Montgomery High School</t>
  </si>
  <si>
    <t>Monticello High School</t>
  </si>
  <si>
    <t>Montoursville High School</t>
  </si>
  <si>
    <t>Montverde Academy</t>
  </si>
  <si>
    <t>Moore High School</t>
  </si>
  <si>
    <t>Moorpark</t>
  </si>
  <si>
    <t>Morgan County High School</t>
  </si>
  <si>
    <t>Morgan Park</t>
  </si>
  <si>
    <t>Moriarty High School</t>
  </si>
  <si>
    <t>Morley Stanwood High School</t>
  </si>
  <si>
    <t>Mosinee High School</t>
  </si>
  <si>
    <t>Mosley</t>
  </si>
  <si>
    <t>Moultonborough Academy</t>
  </si>
  <si>
    <t>Mounds View High School</t>
  </si>
  <si>
    <t>Mount Academy</t>
  </si>
  <si>
    <t>Mount Airy High School</t>
  </si>
  <si>
    <t>Mount Desert Island</t>
  </si>
  <si>
    <t>Mount Olive High School</t>
  </si>
  <si>
    <t>Mount Pigsah Christian School</t>
  </si>
  <si>
    <t>Mount Pleasant High School</t>
  </si>
  <si>
    <t>Mount St. Mary Academy</t>
  </si>
  <si>
    <t>Mount Vernon High School</t>
  </si>
  <si>
    <t>Mountain Brook High School</t>
  </si>
  <si>
    <t>Mountain Ridge High School</t>
  </si>
  <si>
    <t>Mountain View High School</t>
  </si>
  <si>
    <t>Mountain View Preparatory School</t>
  </si>
  <si>
    <t>Mt. Bethel Christian Academy</t>
  </si>
  <si>
    <t>Mt. Vernon School Corporation</t>
  </si>
  <si>
    <t>Mukwonago High School</t>
  </si>
  <si>
    <t>Mullen High School</t>
  </si>
  <si>
    <t>Muncie Burris</t>
  </si>
  <si>
    <t>Munday High School</t>
  </si>
  <si>
    <t>Mundelein High School</t>
  </si>
  <si>
    <t>Munford High School</t>
  </si>
  <si>
    <t>Munster High School</t>
  </si>
  <si>
    <t>Musselman High School</t>
  </si>
  <si>
    <t>Nampa Christian</t>
  </si>
  <si>
    <t>Nash Central High School</t>
  </si>
  <si>
    <t>Natchitoches Central High School</t>
  </si>
  <si>
    <t>Nathan Hale High School</t>
  </si>
  <si>
    <t>Nathan Hale-Ray High School</t>
  </si>
  <si>
    <t>National Trail High School</t>
  </si>
  <si>
    <t>Nativity BVM High School</t>
  </si>
  <si>
    <t>Naugatuck High School</t>
  </si>
  <si>
    <t>Nazareth High School</t>
  </si>
  <si>
    <t>Neah-Kah-Nie</t>
  </si>
  <si>
    <t>Nebraska Evangelical Lutheran</t>
  </si>
  <si>
    <t>Nebraska Lutheran High School</t>
  </si>
  <si>
    <t>Neenah High School</t>
  </si>
  <si>
    <t>Neligh-Oakdale</t>
  </si>
  <si>
    <t>Nelson County</t>
  </si>
  <si>
    <t xml:space="preserve">Neodosha </t>
  </si>
  <si>
    <t>Neshannock School District</t>
  </si>
  <si>
    <t>Nevada</t>
  </si>
  <si>
    <t>Nevis</t>
  </si>
  <si>
    <t>New Albany High School</t>
  </si>
  <si>
    <t>New Bern High School</t>
  </si>
  <si>
    <t>New Boston Huron High School</t>
  </si>
  <si>
    <t>New Braunfels High</t>
  </si>
  <si>
    <t>New Holstein High School</t>
  </si>
  <si>
    <t>New Kent High School</t>
  </si>
  <si>
    <t>New London</t>
  </si>
  <si>
    <t>New Oxford Senior High School</t>
  </si>
  <si>
    <t>New Prague</t>
  </si>
  <si>
    <t>New Prairie High School</t>
  </si>
  <si>
    <t>Newark Charter High School</t>
  </si>
  <si>
    <t>Newark High School</t>
  </si>
  <si>
    <t>Newaygo High School</t>
  </si>
  <si>
    <t>Newman Catholic High School</t>
  </si>
  <si>
    <t>Newnan High School</t>
  </si>
  <si>
    <t>Newport Central Catholic High School</t>
  </si>
  <si>
    <t>Newsome High School</t>
  </si>
  <si>
    <t>Nikiski</t>
  </si>
  <si>
    <t>Niles North High School</t>
  </si>
  <si>
    <t>Niwot High School</t>
  </si>
  <si>
    <t>Nixa High School</t>
  </si>
  <si>
    <t>Noble and Greenough School</t>
  </si>
  <si>
    <t>Nolan Maria</t>
  </si>
  <si>
    <t>Nonnewaug High School</t>
  </si>
  <si>
    <t>Norcross</t>
  </si>
  <si>
    <t>Norfolk Academy</t>
  </si>
  <si>
    <t>Norfolk Catholic</t>
  </si>
  <si>
    <t>Norfolk Collegiate School</t>
  </si>
  <si>
    <t>Normal Community West</t>
  </si>
  <si>
    <t>Norman North High School</t>
  </si>
  <si>
    <t>Norris</t>
  </si>
  <si>
    <t>North Allegheny</t>
  </si>
  <si>
    <t>North Andover High School</t>
  </si>
  <si>
    <t>North Babylon</t>
  </si>
  <si>
    <t>North Bay Haven Charter Academy</t>
  </si>
  <si>
    <t>North Branch High School</t>
  </si>
  <si>
    <t>North Canyon</t>
  </si>
  <si>
    <t>North Carolina School of Science and Mathematics</t>
  </si>
  <si>
    <t>North Central Texas Academy</t>
  </si>
  <si>
    <t>North Cobb High School</t>
  </si>
  <si>
    <t>North Cross School</t>
  </si>
  <si>
    <t>North Crowley</t>
  </si>
  <si>
    <t>North Decatur</t>
  </si>
  <si>
    <t>North Dickinson County School</t>
  </si>
  <si>
    <t>North Duplin</t>
  </si>
  <si>
    <t>North Florida Christian School</t>
  </si>
  <si>
    <t>North Forney High School</t>
  </si>
  <si>
    <t>North Forsyth High School</t>
  </si>
  <si>
    <t>North Gwinnett High School</t>
  </si>
  <si>
    <t>North Henderson High School</t>
  </si>
  <si>
    <t>North Mahaska High School</t>
  </si>
  <si>
    <t>North Medford</t>
  </si>
  <si>
    <t>North Montgomery High School</t>
  </si>
  <si>
    <t>North Muskegon</t>
  </si>
  <si>
    <t>North Platte High School</t>
  </si>
  <si>
    <t>North Pocono</t>
  </si>
  <si>
    <t>North Point High School</t>
  </si>
  <si>
    <t>North Putnam High School</t>
  </si>
  <si>
    <t>North Reading High School</t>
  </si>
  <si>
    <t>North Stokes</t>
  </si>
  <si>
    <t>North Tonawanda High School</t>
  </si>
  <si>
    <t>North Yarmouth Academy</t>
  </si>
  <si>
    <t>Northbrook Senior High School</t>
  </si>
  <si>
    <t>Northfield Junior-Senior High School</t>
  </si>
  <si>
    <t>Northland Christian Education System</t>
  </si>
  <si>
    <t>Northland Christian School</t>
  </si>
  <si>
    <t>Northridge High School</t>
  </si>
  <si>
    <t>Northview High School</t>
  </si>
  <si>
    <t>Northville High School</t>
  </si>
  <si>
    <t>Northwest High School</t>
  </si>
  <si>
    <t>Northwestern - Springfield</t>
  </si>
  <si>
    <t>Northwestern - West Salem</t>
  </si>
  <si>
    <t>Northwestern High School</t>
  </si>
  <si>
    <t>Northwood High School</t>
  </si>
  <si>
    <t>Norwell High School</t>
  </si>
  <si>
    <t>Norwich</t>
  </si>
  <si>
    <t>Norwich High School</t>
  </si>
  <si>
    <t>Notre Dame Academy (KY)</t>
  </si>
  <si>
    <t>Notre Dame Academy (MA)</t>
  </si>
  <si>
    <t>Notre Dame Academy (WI)</t>
  </si>
  <si>
    <t>Notre Dame Belmont</t>
  </si>
  <si>
    <t>Notre Dame Preparatory School</t>
  </si>
  <si>
    <t>Oak Grove</t>
  </si>
  <si>
    <t>Oak Hall</t>
  </si>
  <si>
    <t>Oak Lawn Community High School</t>
  </si>
  <si>
    <t>Oak Park High School</t>
  </si>
  <si>
    <t>Oak Ridge High School</t>
  </si>
  <si>
    <t>Oaks Christian High School</t>
  </si>
  <si>
    <t>Oakton High School</t>
  </si>
  <si>
    <t>Oakville Sr. High School</t>
  </si>
  <si>
    <t>Oceanside Collegiate Academy</t>
  </si>
  <si>
    <t>Oconee County High School</t>
  </si>
  <si>
    <t>Oconomowoc High School</t>
  </si>
  <si>
    <t>O'Fallon High School</t>
  </si>
  <si>
    <t>Ohio County</t>
  </si>
  <si>
    <t>Okemos High School</t>
  </si>
  <si>
    <t>Olathe East High School</t>
  </si>
  <si>
    <t>Olathe Northwest</t>
  </si>
  <si>
    <t>Olathe South High School</t>
  </si>
  <si>
    <t>Oldenburg Academy</t>
  </si>
  <si>
    <t>Oldham</t>
  </si>
  <si>
    <t>Olentangy Liberty High School</t>
  </si>
  <si>
    <t>Oliver Wolcott Technical High School</t>
  </si>
  <si>
    <t>Olmsted Falls High School</t>
  </si>
  <si>
    <t>Olpe</t>
  </si>
  <si>
    <t xml:space="preserve">Omaha Central </t>
  </si>
  <si>
    <t>Omaha Marian High School</t>
  </si>
  <si>
    <t>Omaha Westside</t>
  </si>
  <si>
    <t>Onalaska High School</t>
  </si>
  <si>
    <t>Onekama Consolidated</t>
  </si>
  <si>
    <t>Open Door Christian School</t>
  </si>
  <si>
    <t>Orange Beach High School</t>
  </si>
  <si>
    <t xml:space="preserve">Orchard View </t>
  </si>
  <si>
    <t>Ord High School</t>
  </si>
  <si>
    <t>Orion High School</t>
  </si>
  <si>
    <t>Osage Community</t>
  </si>
  <si>
    <t>Osan American High School</t>
  </si>
  <si>
    <t>Osan American School</t>
  </si>
  <si>
    <t>Korea</t>
  </si>
  <si>
    <t>Osceola Fundamental High School</t>
  </si>
  <si>
    <t>Oshkosh West</t>
  </si>
  <si>
    <t>Oskaloosa</t>
  </si>
  <si>
    <t>Our Lady Academy</t>
  </si>
  <si>
    <t>Our Lady of Good Counsel High School</t>
  </si>
  <si>
    <t>Out-of-Door Academy</t>
  </si>
  <si>
    <t>Oviedo High School</t>
  </si>
  <si>
    <t>Ozark High School</t>
  </si>
  <si>
    <t>Pace Academy</t>
  </si>
  <si>
    <t>Pacelli</t>
  </si>
  <si>
    <t>Pacific</t>
  </si>
  <si>
    <t>Paducah Tilghman</t>
  </si>
  <si>
    <t>Paintsville High School</t>
  </si>
  <si>
    <t>Palmer Trinity School</t>
  </si>
  <si>
    <t>Palmetto Ridge</t>
  </si>
  <si>
    <t>Palo Alto High School</t>
  </si>
  <si>
    <t>Pamlico County High School</t>
  </si>
  <si>
    <t>Pana</t>
  </si>
  <si>
    <t xml:space="preserve">Pana </t>
  </si>
  <si>
    <t>Paoli High School</t>
  </si>
  <si>
    <t>Papillion-LaVista High School</t>
  </si>
  <si>
    <t>Paramus Catholic</t>
  </si>
  <si>
    <t>Paris High School</t>
  </si>
  <si>
    <t>Park Hill High School</t>
  </si>
  <si>
    <t>Parke Heritage High School</t>
  </si>
  <si>
    <t>Parker</t>
  </si>
  <si>
    <t>Parker High School</t>
  </si>
  <si>
    <t>Parkland High School</t>
  </si>
  <si>
    <t>Parkland Magnet High School (NC)</t>
  </si>
  <si>
    <t>Parkview Baptist School</t>
  </si>
  <si>
    <t>Parkway Central</t>
  </si>
  <si>
    <t>Parkway West High School</t>
  </si>
  <si>
    <t>Parma Senior</t>
  </si>
  <si>
    <t>Parsippany</t>
  </si>
  <si>
    <t>Pattonville High School</t>
  </si>
  <si>
    <t>Paul G. Blazer High School</t>
  </si>
  <si>
    <t>Paul Laurence Dunbar High School</t>
  </si>
  <si>
    <t>Paul M. Dorman High School</t>
  </si>
  <si>
    <t>Pawnee City</t>
  </si>
  <si>
    <t>Peabody Veterans Memorial</t>
  </si>
  <si>
    <t>Pearl High School</t>
  </si>
  <si>
    <t>Pearland High School</t>
  </si>
  <si>
    <t>Pebblebrook High School</t>
  </si>
  <si>
    <t>Pelham High School</t>
  </si>
  <si>
    <t>Pender</t>
  </si>
  <si>
    <t>Penfield High School</t>
  </si>
  <si>
    <t>Penn High School</t>
  </si>
  <si>
    <t>Penn Manor High School</t>
  </si>
  <si>
    <t>Pensacola Catholic High School</t>
  </si>
  <si>
    <t>Perquimans County High School</t>
  </si>
  <si>
    <t>Perry County Central High School</t>
  </si>
  <si>
    <t>Perry High</t>
  </si>
  <si>
    <t>Peru Central School District</t>
  </si>
  <si>
    <t>Petosky High School</t>
  </si>
  <si>
    <t>Pharr San Juan Alamo High School</t>
  </si>
  <si>
    <t>Phillipsburg High School</t>
  </si>
  <si>
    <t>Phoenix Christian Preparatory</t>
  </si>
  <si>
    <t>Pikeville High School</t>
  </si>
  <si>
    <t>Pinckney High School</t>
  </si>
  <si>
    <t>Pine Crest-Girls</t>
  </si>
  <si>
    <t>Pine Grove Area High School</t>
  </si>
  <si>
    <t>Pine River High School</t>
  </si>
  <si>
    <t>Pinecrest High School</t>
  </si>
  <si>
    <t>Pioneer Junior Senior High School</t>
  </si>
  <si>
    <t>Piscataway High School</t>
  </si>
  <si>
    <t>Pittsfield</t>
  </si>
  <si>
    <t>Pius X High School</t>
  </si>
  <si>
    <t>Plainfield High School</t>
  </si>
  <si>
    <t>Plainfield North High School</t>
  </si>
  <si>
    <t>Plainville</t>
  </si>
  <si>
    <t>Platteview High School</t>
  </si>
  <si>
    <t xml:space="preserve">Pleasant Valley </t>
  </si>
  <si>
    <t>Pleasant Valley High School</t>
  </si>
  <si>
    <t>Plymouth</t>
  </si>
  <si>
    <t>Plymouth Comprehensive</t>
  </si>
  <si>
    <t>Plymouth North High School</t>
  </si>
  <si>
    <t>Ponderosa High School</t>
  </si>
  <si>
    <t>Pope High School</t>
  </si>
  <si>
    <t xml:space="preserve">Pope John Paul II </t>
  </si>
  <si>
    <t>Port Charlotte High School</t>
  </si>
  <si>
    <t>Port Isabel</t>
  </si>
  <si>
    <t>Portage High School</t>
  </si>
  <si>
    <t>Portsmouth Christian Academy at Dover</t>
  </si>
  <si>
    <t>Poteet HS/Mesquite</t>
  </si>
  <si>
    <t>Poth High School</t>
  </si>
  <si>
    <t>Potosi High School</t>
  </si>
  <si>
    <t>Powell Co. High School</t>
  </si>
  <si>
    <t>Prentice High School</t>
  </si>
  <si>
    <t>Prescott High School</t>
  </si>
  <si>
    <t>Presentation High School</t>
  </si>
  <si>
    <t>Priceville High School</t>
  </si>
  <si>
    <t>Prince Avenue Christian School</t>
  </si>
  <si>
    <t>Princeton/Green Lake</t>
  </si>
  <si>
    <t>Prosper High School</t>
  </si>
  <si>
    <t>Providence Academy</t>
  </si>
  <si>
    <t>Providence Christian Academy</t>
  </si>
  <si>
    <t>Pueblo Central High School</t>
  </si>
  <si>
    <t>Pulaski Community</t>
  </si>
  <si>
    <t>Purdy Schools</t>
  </si>
  <si>
    <t>Quincy Notre Dame</t>
  </si>
  <si>
    <t>Quincy Senior</t>
  </si>
  <si>
    <t>Quinter High School</t>
  </si>
  <si>
    <t>Raceland High School</t>
  </si>
  <si>
    <t>Racine Case High School</t>
  </si>
  <si>
    <t>Racine Lutheran High School</t>
  </si>
  <si>
    <t>Racine Park High School</t>
  </si>
  <si>
    <t>Ramstein High School</t>
  </si>
  <si>
    <t>AE</t>
  </si>
  <si>
    <t>Rancho Cotate High School</t>
  </si>
  <si>
    <t>Randolph School</t>
  </si>
  <si>
    <t>Ransom Everglades</t>
  </si>
  <si>
    <t>Ravenwood High School</t>
  </si>
  <si>
    <t>Raymore-Peculiar High School</t>
  </si>
  <si>
    <t>Reading Memorial High School</t>
  </si>
  <si>
    <t>Red Bud High School</t>
  </si>
  <si>
    <t>Red Land</t>
  </si>
  <si>
    <t>Red Lion Area</t>
  </si>
  <si>
    <t>Red Oak High School</t>
  </si>
  <si>
    <t>Red Wing High School</t>
  </si>
  <si>
    <t>Reedsburg Area High School</t>
  </si>
  <si>
    <t>Regis High School</t>
  </si>
  <si>
    <t>Reitz Memorial High School</t>
  </si>
  <si>
    <t>Remsen Central High School</t>
  </si>
  <si>
    <t>Reservoir High School</t>
  </si>
  <si>
    <t>Resurrection</t>
  </si>
  <si>
    <t>Rib Lake</t>
  </si>
  <si>
    <t>Rice Lake High School</t>
  </si>
  <si>
    <t>Richardson High School</t>
  </si>
  <si>
    <t>Richland County High School</t>
  </si>
  <si>
    <t>Rider High School</t>
  </si>
  <si>
    <t>Ridge Community High School</t>
  </si>
  <si>
    <t>Ridge Point High School</t>
  </si>
  <si>
    <t>Ridgeview High School</t>
  </si>
  <si>
    <t>Rincon High School</t>
  </si>
  <si>
    <t>Rio Americano</t>
  </si>
  <si>
    <t>Rio Rancho High School</t>
  </si>
  <si>
    <t>Ripon Christian</t>
  </si>
  <si>
    <t>Ritenour High School</t>
  </si>
  <si>
    <t>River Ridge</t>
  </si>
  <si>
    <t>River Valley High School</t>
  </si>
  <si>
    <t>Riverdale High School</t>
  </si>
  <si>
    <t>Riverside Academy</t>
  </si>
  <si>
    <t>Riverside Public Schools</t>
  </si>
  <si>
    <t>Riverton High School</t>
  </si>
  <si>
    <t>Robinson High School</t>
  </si>
  <si>
    <t>Rochester High School</t>
  </si>
  <si>
    <t>Rochester High School (MI)</t>
  </si>
  <si>
    <t>Rock Hill</t>
  </si>
  <si>
    <t>Rock Port</t>
  </si>
  <si>
    <t>Rockbridge County High School</t>
  </si>
  <si>
    <t>Rockdale County</t>
  </si>
  <si>
    <t>Rockford Christian Junior High</t>
  </si>
  <si>
    <t>Rockford High School</t>
  </si>
  <si>
    <t>Rocklin High School</t>
  </si>
  <si>
    <t>Rockmart High School</t>
  </si>
  <si>
    <t>Rogers Heritage High School</t>
  </si>
  <si>
    <t>Romeoville High School</t>
  </si>
  <si>
    <t>Ronald Reagan High School</t>
  </si>
  <si>
    <t>Roncalli High School</t>
  </si>
  <si>
    <t>Rosati-Kain</t>
  </si>
  <si>
    <t>Ross S. Sterling High School</t>
  </si>
  <si>
    <t>Rossford High School</t>
  </si>
  <si>
    <t>Rossville High School</t>
  </si>
  <si>
    <t>Roswell High School Volleyball</t>
  </si>
  <si>
    <t>Rothsay High School</t>
  </si>
  <si>
    <t>Round Rock Christian Academy</t>
  </si>
  <si>
    <t>Rouse High School</t>
  </si>
  <si>
    <t>Rudder High School</t>
  </si>
  <si>
    <t>Ruston High School</t>
  </si>
  <si>
    <t>Ryle High School</t>
  </si>
  <si>
    <t>S. H. Rider</t>
  </si>
  <si>
    <t>Sabino High School</t>
  </si>
  <si>
    <t xml:space="preserve">Sacred Heart  </t>
  </si>
  <si>
    <t>Sacred Heart Academy</t>
  </si>
  <si>
    <t>Sacred Heart Academy - Bryn Mawr</t>
  </si>
  <si>
    <t>Sacred Heart Cathedral</t>
  </si>
  <si>
    <t>Sacred Heart Greenwich</t>
  </si>
  <si>
    <t>Sacred Heart High School</t>
  </si>
  <si>
    <t>Saint Andrew's School</t>
  </si>
  <si>
    <t>Saint Ignatius College Prep</t>
  </si>
  <si>
    <t>Saint James School</t>
  </si>
  <si>
    <t>Saint John Vianney High School</t>
  </si>
  <si>
    <t>Saint Joseph Notre Dame</t>
  </si>
  <si>
    <t>Saint Louis University High School</t>
  </si>
  <si>
    <t>Saint Lucy's Priory High School</t>
  </si>
  <si>
    <t>Saint Mark's High School</t>
  </si>
  <si>
    <t>Saint Mary's Springs Academy</t>
  </si>
  <si>
    <t>Saint Peters Prep</t>
  </si>
  <si>
    <t>Saint Thomas Aquinas</t>
  </si>
  <si>
    <t>Salado High School</t>
  </si>
  <si>
    <t>Salem</t>
  </si>
  <si>
    <t>San Elizario High School</t>
  </si>
  <si>
    <t>San Luis Obispo</t>
  </si>
  <si>
    <t>San Marcos High School</t>
  </si>
  <si>
    <t>San Mateo</t>
  </si>
  <si>
    <t>Sand Rock High School</t>
  </si>
  <si>
    <t>Sandia High School</t>
  </si>
  <si>
    <t>Sandia Preparatory School</t>
  </si>
  <si>
    <t>Sandra Day O'Connor High School</t>
  </si>
  <si>
    <t>Sandy Creek High School</t>
  </si>
  <si>
    <t>Sanger High School</t>
  </si>
  <si>
    <t>Santa Teresa High School</t>
  </si>
  <si>
    <t>Satsuma High School</t>
  </si>
  <si>
    <t>Sauk Prairie High School</t>
  </si>
  <si>
    <t>Saxony Lutheran High School</t>
  </si>
  <si>
    <t>Scarsdale</t>
  </si>
  <si>
    <t>Schaumberg</t>
  </si>
  <si>
    <t>Schechter School of Long Island</t>
  </si>
  <si>
    <t>Schoharie Central</t>
  </si>
  <si>
    <t>Schulenburg High School</t>
  </si>
  <si>
    <t>Scott County High School</t>
  </si>
  <si>
    <t>Scott High School</t>
  </si>
  <si>
    <t>Scottsdale Christian Academy</t>
  </si>
  <si>
    <t>Scottsdale Preparatory Academy</t>
  </si>
  <si>
    <t xml:space="preserve">Scribner-Snyder </t>
  </si>
  <si>
    <t>Scripps Ranch High School</t>
  </si>
  <si>
    <t>Seaforth High School</t>
  </si>
  <si>
    <t>Senath-Hornersville High School</t>
  </si>
  <si>
    <t>Seoul American (Korea)</t>
  </si>
  <si>
    <t>Sergeant Bluff-Luton High School</t>
  </si>
  <si>
    <t>Seven Lakes High School</t>
  </si>
  <si>
    <t>Severn Run High School</t>
  </si>
  <si>
    <t>Seward High School</t>
  </si>
  <si>
    <t>Shades Valley High School</t>
  </si>
  <si>
    <t>Shadow Ridge High School</t>
  </si>
  <si>
    <t>Shadow Ridge High School (AZ)</t>
  </si>
  <si>
    <t>Shakamak High School</t>
  </si>
  <si>
    <t>Shawnee</t>
  </si>
  <si>
    <t>Shelby High School</t>
  </si>
  <si>
    <t>Sheldon</t>
  </si>
  <si>
    <t>Shelter Island High School</t>
  </si>
  <si>
    <t>Shepherd High School</t>
  </si>
  <si>
    <t>Shickley(BDS)</t>
  </si>
  <si>
    <t>Shiloh Christian School</t>
  </si>
  <si>
    <t>Siegel High School</t>
  </si>
  <si>
    <t>Silver Creek High School</t>
  </si>
  <si>
    <t>Silver Lake High School</t>
  </si>
  <si>
    <t>Sioux Falls Washington High School</t>
  </si>
  <si>
    <t>Sisters High School</t>
  </si>
  <si>
    <t>Skutt Catholic High School</t>
  </si>
  <si>
    <t>Skyline High School</t>
  </si>
  <si>
    <t>Skyridge High School</t>
  </si>
  <si>
    <t>Slinger High School</t>
  </si>
  <si>
    <t>Smithson Valley High School</t>
  </si>
  <si>
    <t>Smithtown High School</t>
  </si>
  <si>
    <t>Sonoraville High School</t>
  </si>
  <si>
    <t xml:space="preserve">Souhegan </t>
  </si>
  <si>
    <t>South Central High School</t>
  </si>
  <si>
    <t>South Fulton High School</t>
  </si>
  <si>
    <t>South Glens Falls High School</t>
  </si>
  <si>
    <t>South Hills High School</t>
  </si>
  <si>
    <t>South Jones</t>
  </si>
  <si>
    <t>South Knox High School</t>
  </si>
  <si>
    <t>South Lakes High School</t>
  </si>
  <si>
    <t>South Newton High School</t>
  </si>
  <si>
    <t>South Oldham</t>
  </si>
  <si>
    <t>South Platte High School</t>
  </si>
  <si>
    <t>South Salem</t>
  </si>
  <si>
    <t>South San</t>
  </si>
  <si>
    <t>South Spencer</t>
  </si>
  <si>
    <t>South St. Paul High School</t>
  </si>
  <si>
    <t>South Stokes High School</t>
  </si>
  <si>
    <t>South Summitt</t>
  </si>
  <si>
    <t>South Tahoe</t>
  </si>
  <si>
    <t>South Tama County</t>
  </si>
  <si>
    <t>Southeast of Saline High School</t>
  </si>
  <si>
    <t>Southeast Polk High School</t>
  </si>
  <si>
    <t>Southern Boone County Schools</t>
  </si>
  <si>
    <t>Southern Lehigh High School</t>
  </si>
  <si>
    <t>Southern Valley High School</t>
  </si>
  <si>
    <t>Southington Hgh School</t>
  </si>
  <si>
    <t>Southport</t>
  </si>
  <si>
    <t>Southridge</t>
  </si>
  <si>
    <t>Southridge High School</t>
  </si>
  <si>
    <t>Southside</t>
  </si>
  <si>
    <t xml:space="preserve">Southside  </t>
  </si>
  <si>
    <t>Southside Baptist Christian School</t>
  </si>
  <si>
    <t>Southwest High School</t>
  </si>
  <si>
    <t xml:space="preserve">Southwestern High School </t>
  </si>
  <si>
    <t>Spain Park High School</t>
  </si>
  <si>
    <t>Spanish Fort High School</t>
  </si>
  <si>
    <t>Spanish River</t>
  </si>
  <si>
    <t>Spencer County High School</t>
  </si>
  <si>
    <t>Spring Grove High School</t>
  </si>
  <si>
    <t>Springboro High School</t>
  </si>
  <si>
    <t>Springfield High School</t>
  </si>
  <si>
    <t>Springside School</t>
  </si>
  <si>
    <t>Spruce Creek High School</t>
  </si>
  <si>
    <t>St. Andrew’s Episcopal School (TX)</t>
  </si>
  <si>
    <t>St. Anthony Junior/Senior High School</t>
  </si>
  <si>
    <t>St. Charles High School</t>
  </si>
  <si>
    <t>St. Clair County High School</t>
  </si>
  <si>
    <t>St. Clair High School</t>
  </si>
  <si>
    <t>St. Croix Falls High School</t>
  </si>
  <si>
    <t>St. Dominic High School</t>
  </si>
  <si>
    <t>St. Francis Borgia RHS</t>
  </si>
  <si>
    <t>St. Francis DeSales High School</t>
  </si>
  <si>
    <t>St. George's Independent School</t>
  </si>
  <si>
    <t>St. Ignatius College Prep</t>
  </si>
  <si>
    <t>St. James Academy</t>
  </si>
  <si>
    <t>St. John Lutheran</t>
  </si>
  <si>
    <t>St. John's College High School</t>
  </si>
  <si>
    <t>St. John's High School</t>
  </si>
  <si>
    <t>St. Joseph's Academy</t>
  </si>
  <si>
    <t>St. Laurence High School</t>
  </si>
  <si>
    <t>St. Louis High School</t>
  </si>
  <si>
    <t>St. Luke's Episcopal</t>
  </si>
  <si>
    <t xml:space="preserve">St. Mary's </t>
  </si>
  <si>
    <t>St. Mary's Dominican High School</t>
  </si>
  <si>
    <t>St. Mary's Episcopal School</t>
  </si>
  <si>
    <t>St. Michael the Archangel HS</t>
  </si>
  <si>
    <t>St. Michael's High School</t>
  </si>
  <si>
    <t>St. Paul Episcopal High School</t>
  </si>
  <si>
    <t>St. Paul High School</t>
  </si>
  <si>
    <t>St. Paul VI Catholic</t>
  </si>
  <si>
    <t>St. Phillip Catholic Central High School</t>
  </si>
  <si>
    <t>St. Pius X Catholic High School</t>
  </si>
  <si>
    <t>St. Pius X High School</t>
  </si>
  <si>
    <t>St. Teresa's Academy</t>
  </si>
  <si>
    <t>St. Thomas Aquinas High School</t>
  </si>
  <si>
    <t>St. Ursula Academy</t>
  </si>
  <si>
    <t>Staley High School</t>
  </si>
  <si>
    <t>Standish-Sterling Central High School</t>
  </si>
  <si>
    <t>Stanton High School</t>
  </si>
  <si>
    <t>Starr's Mill High School</t>
  </si>
  <si>
    <t>State College Area</t>
  </si>
  <si>
    <t>Ste. Genevieve High School</t>
  </si>
  <si>
    <t xml:space="preserve">Steel Valley Senior High School </t>
  </si>
  <si>
    <t>Stephen F. Austin High School</t>
  </si>
  <si>
    <t>Sterling High School</t>
  </si>
  <si>
    <t>Stevens Point Area High School</t>
  </si>
  <si>
    <t>Stewartville High School</t>
  </si>
  <si>
    <t xml:space="preserve">Stillwater </t>
  </si>
  <si>
    <t>Stillwater Area</t>
  </si>
  <si>
    <t>Stillwater Christian</t>
  </si>
  <si>
    <t>Stockbridge Junior/Senior High School</t>
  </si>
  <si>
    <t>Stone Memorial</t>
  </si>
  <si>
    <t>Strafford</t>
  </si>
  <si>
    <t>Stratford High School</t>
  </si>
  <si>
    <t>Stuart Cramer HS</t>
  </si>
  <si>
    <t>Stuart Public School</t>
  </si>
  <si>
    <t>Sturgis Charter Public School - West</t>
  </si>
  <si>
    <t>Sturgis High School</t>
  </si>
  <si>
    <t>Sullivan High School</t>
  </si>
  <si>
    <t>Summer Creek High School</t>
  </si>
  <si>
    <t>Summit High School</t>
  </si>
  <si>
    <t>Sumter Academy</t>
  </si>
  <si>
    <t>Sun Prairie West High School</t>
  </si>
  <si>
    <t>Sunrise Mountain</t>
  </si>
  <si>
    <t>Superior High School</t>
  </si>
  <si>
    <t>Superior High School (WI)</t>
  </si>
  <si>
    <t>Sutherland High School</t>
  </si>
  <si>
    <t>Sutton High School</t>
  </si>
  <si>
    <t>Swansboro High School</t>
  </si>
  <si>
    <t>Sweeny High School</t>
  </si>
  <si>
    <t>Sycamore</t>
  </si>
  <si>
    <t>T.C. Roberson High School</t>
  </si>
  <si>
    <t>T.F. Riggs High School</t>
  </si>
  <si>
    <t>Taft High School</t>
  </si>
  <si>
    <t>Talawanda High School</t>
  </si>
  <si>
    <t>Tampa Preparatory School</t>
  </si>
  <si>
    <t>Tarkington High School</t>
  </si>
  <si>
    <t>Tascosa</t>
  </si>
  <si>
    <t>Tatnall School</t>
  </si>
  <si>
    <t>Tawas Area High School</t>
  </si>
  <si>
    <t>Tekamah-Herman Schools</t>
  </si>
  <si>
    <t>Telluride High School</t>
  </si>
  <si>
    <t>Temperance-Bedford</t>
  </si>
  <si>
    <t>Terre Haute South Vigo</t>
  </si>
  <si>
    <t>Teutopolis High School</t>
  </si>
  <si>
    <t>Texas City</t>
  </si>
  <si>
    <t>Texico High School</t>
  </si>
  <si>
    <t>Thayer Central Schoola</t>
  </si>
  <si>
    <t>The Bishop's School</t>
  </si>
  <si>
    <t>The Buckley School</t>
  </si>
  <si>
    <t>The Charter School of Wilmington</t>
  </si>
  <si>
    <t>The Dunham School</t>
  </si>
  <si>
    <t>The Habersham School</t>
  </si>
  <si>
    <t>The Hockaday School</t>
  </si>
  <si>
    <t>The Kinkaid School</t>
  </si>
  <si>
    <t xml:space="preserve">The Latin School </t>
  </si>
  <si>
    <t>The Lovett School</t>
  </si>
  <si>
    <t>The Taft School</t>
  </si>
  <si>
    <t>The Walker School</t>
  </si>
  <si>
    <t>The Woodlands</t>
  </si>
  <si>
    <t>Thea Bowman Leadership Academy</t>
  </si>
  <si>
    <t>Thomas Jefferson Independent Day School</t>
  </si>
  <si>
    <t>Thomas McKean</t>
  </si>
  <si>
    <t>Thompson High School</t>
  </si>
  <si>
    <t>Thornapple Kellogg High School</t>
  </si>
  <si>
    <t>Thornwood High School</t>
  </si>
  <si>
    <t>Tillamook High School</t>
  </si>
  <si>
    <t>Timberland High School</t>
  </si>
  <si>
    <t>Tipton High School</t>
  </si>
  <si>
    <t>Tivy High School</t>
  </si>
  <si>
    <t>TL Hanna High School</t>
  </si>
  <si>
    <t xml:space="preserve">Toledo Christian </t>
  </si>
  <si>
    <t xml:space="preserve">Tomahawk </t>
  </si>
  <si>
    <t>Tomball Memorial High School</t>
  </si>
  <si>
    <t>Tompkins High School</t>
  </si>
  <si>
    <t>Topeka High School</t>
  </si>
  <si>
    <t>Topsail High School</t>
  </si>
  <si>
    <t>Totino-Grace High School</t>
  </si>
  <si>
    <t>Townsend Harris</t>
  </si>
  <si>
    <t>Towson Catholic</t>
  </si>
  <si>
    <t>Tracy-Milroy-Balaton</t>
  </si>
  <si>
    <t>Traverse City Central High School</t>
  </si>
  <si>
    <t>Traverse City West Senior High</t>
  </si>
  <si>
    <t>Triad</t>
  </si>
  <si>
    <t>Tri-County High School</t>
  </si>
  <si>
    <t>Trimble County High School</t>
  </si>
  <si>
    <t>Trinity</t>
  </si>
  <si>
    <t xml:space="preserve">Trinity Christian Academy </t>
  </si>
  <si>
    <t>Trinity Christian School</t>
  </si>
  <si>
    <t>Trinity High School</t>
  </si>
  <si>
    <t>Trinity Lutheran High School</t>
  </si>
  <si>
    <t>Trinity Preparatory School</t>
  </si>
  <si>
    <t>Triton Jr./Sr. High School</t>
  </si>
  <si>
    <t>Tri-Point High School</t>
  </si>
  <si>
    <t>Tri-West Henricks High School</t>
  </si>
  <si>
    <t>Troy High School</t>
  </si>
  <si>
    <t>Troy High School (TX)</t>
  </si>
  <si>
    <t>Tupelo Christian Preparatory School</t>
  </si>
  <si>
    <t>Turtle Lake High School</t>
  </si>
  <si>
    <t>Tuscaloosa County High School</t>
  </si>
  <si>
    <t>Tuttle High School</t>
  </si>
  <si>
    <t>Union Endicott High School</t>
  </si>
  <si>
    <t>Union Grove High School</t>
  </si>
  <si>
    <t>Uniontown High School</t>
  </si>
  <si>
    <t>Unioto High Schoo</t>
  </si>
  <si>
    <t>United Faith Christian Academy</t>
  </si>
  <si>
    <t>University Christian School</t>
  </si>
  <si>
    <t>University Heights Academy</t>
  </si>
  <si>
    <t>University High School</t>
  </si>
  <si>
    <t>University High School of Indiana</t>
  </si>
  <si>
    <t>Upper Sandusky E.V. Schools</t>
  </si>
  <si>
    <t>Ursuline Academy</t>
  </si>
  <si>
    <t xml:space="preserve">Uvalde </t>
  </si>
  <si>
    <t>Valley Christian</t>
  </si>
  <si>
    <t>Valley Christian Dublin</t>
  </si>
  <si>
    <t>Valley Heights High School</t>
  </si>
  <si>
    <t>Valley High School</t>
  </si>
  <si>
    <t>Valley View High School</t>
  </si>
  <si>
    <t>Valor Christian</t>
  </si>
  <si>
    <t>Venice High School</t>
  </si>
  <si>
    <t xml:space="preserve">Vermillion </t>
  </si>
  <si>
    <t>Vernonia</t>
  </si>
  <si>
    <t>Verona Area High School</t>
  </si>
  <si>
    <t>Verrado High School</t>
  </si>
  <si>
    <t>Versailles High School</t>
  </si>
  <si>
    <t>Vestavia Hills High School</t>
  </si>
  <si>
    <t>Veterans High School</t>
  </si>
  <si>
    <t>Victoria Memorial</t>
  </si>
  <si>
    <t>Villa Maria Academy</t>
  </si>
  <si>
    <t>Villa Walsh Academy</t>
  </si>
  <si>
    <t>Village Christian Schools</t>
  </si>
  <si>
    <t>Vilseck High School</t>
  </si>
  <si>
    <t>Virginia City</t>
  </si>
  <si>
    <t>Visitation High School</t>
  </si>
  <si>
    <t>Vista High School</t>
  </si>
  <si>
    <t>VR Eaton High School</t>
  </si>
  <si>
    <t xml:space="preserve">Wabasso </t>
  </si>
  <si>
    <t>Waconia</t>
  </si>
  <si>
    <t>Wagner Community School</t>
  </si>
  <si>
    <t>Wahoo</t>
  </si>
  <si>
    <t>Wakefield High School</t>
  </si>
  <si>
    <t>Walden Grove High School</t>
  </si>
  <si>
    <t>Walther Christian Academy</t>
  </si>
  <si>
    <t>Wall High School</t>
  </si>
  <si>
    <t>Waller High School</t>
  </si>
  <si>
    <t xml:space="preserve">Waltham </t>
  </si>
  <si>
    <t>Walton-Verona High School</t>
  </si>
  <si>
    <t>Wando High School</t>
  </si>
  <si>
    <t>Wapsie Valley High School</t>
  </si>
  <si>
    <t>Warner High School</t>
  </si>
  <si>
    <t>Warren East High School</t>
  </si>
  <si>
    <t>Warren Township High School</t>
  </si>
  <si>
    <t>Warren Woods Tower High School</t>
  </si>
  <si>
    <t>Warsaw Community High School</t>
  </si>
  <si>
    <t>Wasatch</t>
  </si>
  <si>
    <t>Washington</t>
  </si>
  <si>
    <t>Washington Academy High School</t>
  </si>
  <si>
    <t>Washington Community High School</t>
  </si>
  <si>
    <t xml:space="preserve">Washington County </t>
  </si>
  <si>
    <t xml:space="preserve">Washington Senior </t>
  </si>
  <si>
    <t>Washingtonville High School</t>
  </si>
  <si>
    <t>Waterford Union</t>
  </si>
  <si>
    <t>Waterloo</t>
  </si>
  <si>
    <t>Watertown</t>
  </si>
  <si>
    <t>Wauconda High School</t>
  </si>
  <si>
    <t>Waukesha West High School</t>
  </si>
  <si>
    <t>Waupaca</t>
  </si>
  <si>
    <t>Wausau West High School</t>
  </si>
  <si>
    <t>Wausaukee</t>
  </si>
  <si>
    <t>Waverly</t>
  </si>
  <si>
    <t>Waverly High School</t>
  </si>
  <si>
    <t>Waverly-South Shore</t>
  </si>
  <si>
    <t>Wayzata High School</t>
  </si>
  <si>
    <t>Webb School of Knoxville</t>
  </si>
  <si>
    <t>Webster Schroeder</t>
  </si>
  <si>
    <t>Weiss High School</t>
  </si>
  <si>
    <t>Wellington-Napoleon R-IX High School</t>
  </si>
  <si>
    <t>Wellsboro Area</t>
  </si>
  <si>
    <t>Wes-Del High School</t>
  </si>
  <si>
    <t>Wesleyan School</t>
  </si>
  <si>
    <t>West Allegheny</t>
  </si>
  <si>
    <t>West Ashley</t>
  </si>
  <si>
    <t>West Bend East High School</t>
  </si>
  <si>
    <t>West Bend West High School</t>
  </si>
  <si>
    <t>West Carteret High School</t>
  </si>
  <si>
    <t>West Craven High School</t>
  </si>
  <si>
    <t>West Forsyth High School</t>
  </si>
  <si>
    <t>West Franklin High School</t>
  </si>
  <si>
    <t>West Jessamine High School</t>
  </si>
  <si>
    <t>West Johnston High School (NC)</t>
  </si>
  <si>
    <t>West Lafayette</t>
  </si>
  <si>
    <t>West Point-Beemer</t>
  </si>
  <si>
    <t>West Washington High School</t>
  </si>
  <si>
    <t>Westbury Christian School</t>
  </si>
  <si>
    <t>Western Branch</t>
  </si>
  <si>
    <t>Western Christian HS</t>
  </si>
  <si>
    <t>Westerville Central High School</t>
  </si>
  <si>
    <t>Westfield</t>
  </si>
  <si>
    <t>Westfield Area High School</t>
  </si>
  <si>
    <t>Westfield High School</t>
  </si>
  <si>
    <t>Westhill High School</t>
  </si>
  <si>
    <t>Westlake High School</t>
  </si>
  <si>
    <t>Westminster (GA)</t>
  </si>
  <si>
    <t>Westminster (MD)</t>
  </si>
  <si>
    <t>Westminster Christian</t>
  </si>
  <si>
    <t>Westminster Christian Academy</t>
  </si>
  <si>
    <t>Westminster Christian School</t>
  </si>
  <si>
    <t>Weston McEwen High School</t>
  </si>
  <si>
    <t>Westosha Central High School</t>
  </si>
  <si>
    <t>Westridge School</t>
  </si>
  <si>
    <t>Westside Christian High School</t>
  </si>
  <si>
    <t>Westwood High School</t>
  </si>
  <si>
    <t>Wetumpka High School</t>
  </si>
  <si>
    <t>Weyauwega-Fremont High School</t>
  </si>
  <si>
    <t>Wheaton North High School</t>
  </si>
  <si>
    <t>Wheaton Warrenville South High School</t>
  </si>
  <si>
    <t xml:space="preserve">Wheeler High School </t>
  </si>
  <si>
    <t>Wheeling</t>
  </si>
  <si>
    <t>White Deer ISD</t>
  </si>
  <si>
    <t>Whiteford High School</t>
  </si>
  <si>
    <t>Whitehall</t>
  </si>
  <si>
    <t>Whitewater High School</t>
  </si>
  <si>
    <t>Whitfield School</t>
  </si>
  <si>
    <t>Whiting High School</t>
  </si>
  <si>
    <t>Wichita Falls High School</t>
  </si>
  <si>
    <t>Wilder High School</t>
  </si>
  <si>
    <t>Willard High School</t>
  </si>
  <si>
    <t>William A. Hough High School</t>
  </si>
  <si>
    <t>William B. Travis High School</t>
  </si>
  <si>
    <t>William Blount High School</t>
  </si>
  <si>
    <t>William Chrisman</t>
  </si>
  <si>
    <t>William Henry Harrison High School</t>
  </si>
  <si>
    <t>Williamsville High School</t>
  </si>
  <si>
    <t>Willoughby South High School</t>
  </si>
  <si>
    <t xml:space="preserve">Willow Springs </t>
  </si>
  <si>
    <t>Willowbrook High School</t>
  </si>
  <si>
    <t>Wilmington Christian</t>
  </si>
  <si>
    <t>Wilmington High School</t>
  </si>
  <si>
    <t>Wilson Hall</t>
  </si>
  <si>
    <t>Wilson High School (PA)</t>
  </si>
  <si>
    <t>Wilton</t>
  </si>
  <si>
    <t>Winchester Community High School</t>
  </si>
  <si>
    <t xml:space="preserve">Windthorst </t>
  </si>
  <si>
    <t>Windward</t>
  </si>
  <si>
    <t>Winneconne</t>
  </si>
  <si>
    <t>Wisconsin Dells High School</t>
  </si>
  <si>
    <t>Wisconsin Heights</t>
  </si>
  <si>
    <t>Wisconsin Lutheran High School</t>
  </si>
  <si>
    <t>Wisner-Pilger High School</t>
  </si>
  <si>
    <t>Wolcott Technical School</t>
  </si>
  <si>
    <t>Wolfe County</t>
  </si>
  <si>
    <t>Woodford County</t>
  </si>
  <si>
    <t xml:space="preserve">Woodlan </t>
  </si>
  <si>
    <t>Woodland Baptist Christian</t>
  </si>
  <si>
    <t>Woodstock High School (IL)</t>
  </si>
  <si>
    <t>Woodstock North High School</t>
  </si>
  <si>
    <t>Woodward Academy</t>
  </si>
  <si>
    <t>Wootton High School</t>
  </si>
  <si>
    <t>Worthington Kilbourne</t>
  </si>
  <si>
    <t xml:space="preserve">Wright </t>
  </si>
  <si>
    <t>Xavier College Prep</t>
  </si>
  <si>
    <t>Yale High School</t>
  </si>
  <si>
    <t>York Community High School</t>
  </si>
  <si>
    <t>York High School</t>
  </si>
  <si>
    <t>Yorktown</t>
  </si>
  <si>
    <t>Zionsville High School</t>
  </si>
  <si>
    <r>
      <t xml:space="preserve">High Schools - Boys                                             </t>
    </r>
    <r>
      <rPr>
        <b/>
        <u/>
        <sz val="11"/>
        <rFont val="Arial"/>
        <family val="2"/>
      </rPr>
      <t>BOLD, underlined date</t>
    </r>
    <r>
      <rPr>
        <b/>
        <sz val="11"/>
        <rFont val="Arial"/>
        <family val="2"/>
      </rPr>
      <t xml:space="preserve"> designates AVCA Honor Roll</t>
    </r>
  </si>
  <si>
    <t>Addison Trail High School</t>
  </si>
  <si>
    <t>Adlai E Stevenson High School</t>
  </si>
  <si>
    <t>Alter High School</t>
  </si>
  <si>
    <t>Ambridge Area High School</t>
  </si>
  <si>
    <t>Archbishop McCarthy High School</t>
  </si>
  <si>
    <t>Archbishop Moeller High School</t>
  </si>
  <si>
    <t>Archbishop Wood High School</t>
  </si>
  <si>
    <t>Archbisop Carroll High School</t>
  </si>
  <si>
    <t>Awty International School</t>
  </si>
  <si>
    <t>Basis Scottsdale</t>
  </si>
  <si>
    <t>Beaver Dam</t>
  </si>
  <si>
    <t>Beavercreek High School</t>
  </si>
  <si>
    <t>Belen Jesuit Preparatory School</t>
  </si>
  <si>
    <t>Bishop Canevin High School</t>
  </si>
  <si>
    <t>Bishop Fenwick High School</t>
  </si>
  <si>
    <t>Bountiful High School</t>
  </si>
  <si>
    <t>Brookfield Central High School</t>
  </si>
  <si>
    <t>Brophy College Preparatory</t>
  </si>
  <si>
    <t>Brother Rice</t>
  </si>
  <si>
    <t>Calvert Hall College High School</t>
  </si>
  <si>
    <t>Carnegie Vanguard High School</t>
  </si>
  <si>
    <t>Casady School</t>
  </si>
  <si>
    <t xml:space="preserve">Cathedral Catholic </t>
  </si>
  <si>
    <t>Cedarburg High School</t>
  </si>
  <si>
    <t>Chittenango High School</t>
  </si>
  <si>
    <t>Christian</t>
  </si>
  <si>
    <t>Christopher Columbus High School</t>
  </si>
  <si>
    <t>Cordova</t>
  </si>
  <si>
    <t>Corona del Mar</t>
  </si>
  <si>
    <t>Corona del Sol</t>
  </si>
  <si>
    <t xml:space="preserve">Coronado </t>
  </si>
  <si>
    <t>Crespi Carmelite</t>
  </si>
  <si>
    <t>Crystal Springs Uplands</t>
  </si>
  <si>
    <t>De La Salle High School</t>
  </si>
  <si>
    <t>De Smet Jesuit</t>
  </si>
  <si>
    <t>Delcastle Technical High School</t>
  </si>
  <si>
    <t>Denton</t>
  </si>
  <si>
    <t>Dighton-Rehoboth Regional High School</t>
  </si>
  <si>
    <t>Douglas S. Freeman</t>
  </si>
  <si>
    <t>East Providence High School</t>
  </si>
  <si>
    <t>Eastmark High School</t>
  </si>
  <si>
    <t>Eastview High School</t>
  </si>
  <si>
    <t>Evanston Township High School</t>
  </si>
  <si>
    <t>Framingham</t>
  </si>
  <si>
    <t>Francis Parker High School (IL)</t>
  </si>
  <si>
    <t>Gilman School</t>
  </si>
  <si>
    <t>Glenbard East</t>
  </si>
  <si>
    <t>Glenbard South</t>
  </si>
  <si>
    <t>Great Oak High School</t>
  </si>
  <si>
    <t>Higley High School</t>
  </si>
  <si>
    <t>Holy Trinity High School (NY)</t>
  </si>
  <si>
    <t>Iona Preparatory School</t>
  </si>
  <si>
    <t>Ironwood Ridge</t>
  </si>
  <si>
    <t>John D. O'Bryant High School</t>
  </si>
  <si>
    <t>Kimberly High School</t>
  </si>
  <si>
    <t>La Jolla High School</t>
  </si>
  <si>
    <t>Lake Park</t>
  </si>
  <si>
    <t>Lane Tech High School</t>
  </si>
  <si>
    <t>Lee's Summit West High School</t>
  </si>
  <si>
    <t xml:space="preserve">Liberty </t>
  </si>
  <si>
    <t>Lincoln Way Central High School</t>
  </si>
  <si>
    <t>Lindbergh High School</t>
  </si>
  <si>
    <t>Los Altos High School</t>
  </si>
  <si>
    <t>Lutheran High School - St. Charles</t>
  </si>
  <si>
    <t>Maple Mountain High School</t>
  </si>
  <si>
    <t>Marian Catholic High School</t>
  </si>
  <si>
    <t>McHenry High School</t>
  </si>
  <si>
    <t>McQuaid Jesuit</t>
  </si>
  <si>
    <t>MDI High School</t>
  </si>
  <si>
    <t>Meadville</t>
  </si>
  <si>
    <t>Menlo</t>
  </si>
  <si>
    <t>Mercy</t>
  </si>
  <si>
    <t>Mount Mansfield Union High School</t>
  </si>
  <si>
    <t>New Berlin United Volleyball</t>
  </si>
  <si>
    <t>Northgate High School</t>
  </si>
  <si>
    <t>Notre Dame High School</t>
  </si>
  <si>
    <t>Olentangy Berlin High School</t>
  </si>
  <si>
    <t>Oliver Wolcott Technical HS</t>
  </si>
  <si>
    <t>Orchard Park High School</t>
  </si>
  <si>
    <t>Otay Ranch High School</t>
  </si>
  <si>
    <t>Overland High School</t>
  </si>
  <si>
    <t>Paul VI Catholic High School</t>
  </si>
  <si>
    <t>Pavilion Central School</t>
  </si>
  <si>
    <t>Pine Crest</t>
  </si>
  <si>
    <t>Pueblo South High School</t>
  </si>
  <si>
    <t>Ransom Everglades High School</t>
  </si>
  <si>
    <t>Redondo Union High School</t>
  </si>
  <si>
    <t xml:space="preserve">Rockford East </t>
  </si>
  <si>
    <t xml:space="preserve">Saint James </t>
  </si>
  <si>
    <t>Salt Fork</t>
  </si>
  <si>
    <t xml:space="preserve">Serena </t>
  </si>
  <si>
    <t>Servite High School</t>
  </si>
  <si>
    <t>Southington High School</t>
  </si>
  <si>
    <t>Spring Woods High School</t>
  </si>
  <si>
    <t>St Ignatius College Prep</t>
  </si>
  <si>
    <t>St. Charles North High School</t>
  </si>
  <si>
    <t>St. Mark's School of Texas</t>
  </si>
  <si>
    <t>St. Martin's Episcopal</t>
  </si>
  <si>
    <t>St. Peter's Prep</t>
  </si>
  <si>
    <t>St. Rita of Casica High School</t>
  </si>
  <si>
    <t>St. Viator High School</t>
  </si>
  <si>
    <t>St. Xavier High school</t>
  </si>
  <si>
    <t>Stephen T Badin High School</t>
  </si>
  <si>
    <t>The Epiphany School</t>
  </si>
  <si>
    <t>The Harker School</t>
  </si>
  <si>
    <t>Thomas Jefferson</t>
  </si>
  <si>
    <t xml:space="preserve">Torrance High School </t>
  </si>
  <si>
    <t>Trinity High School (KY)</t>
  </si>
  <si>
    <t>Union City High School</t>
  </si>
  <si>
    <t>Upper St. Clair Senior High School</t>
  </si>
  <si>
    <t>Valley Christian High School</t>
  </si>
  <si>
    <t>Valor Christian High School</t>
  </si>
  <si>
    <t>Vernon Hills High School</t>
  </si>
  <si>
    <t>Vernon Township High School</t>
  </si>
  <si>
    <t>Walnut Hills High School</t>
  </si>
  <si>
    <t>Walter Johnson High School</t>
  </si>
  <si>
    <t>Ward Melville High School</t>
  </si>
  <si>
    <t>Wayne School of Engineering</t>
  </si>
  <si>
    <t>Westerville South High School</t>
  </si>
  <si>
    <t xml:space="preserve">Westwood </t>
  </si>
  <si>
    <t>Wheatland High School</t>
  </si>
  <si>
    <t>Williams Field</t>
  </si>
  <si>
    <t>Williamsville South High School</t>
  </si>
  <si>
    <t>Winnetonka</t>
  </si>
  <si>
    <t>Winter Park High School</t>
  </si>
  <si>
    <t>Winward School</t>
  </si>
  <si>
    <t>Woodside Priory School</t>
  </si>
  <si>
    <t>Woodstock</t>
  </si>
  <si>
    <t>Worthington Kilbourne High School</t>
  </si>
  <si>
    <t>Wyomissing Area High School</t>
  </si>
  <si>
    <t>Xavier High School</t>
  </si>
  <si>
    <r>
      <rPr>
        <b/>
        <u/>
        <sz val="10"/>
        <rFont val="Arial"/>
        <family val="2"/>
      </rPr>
      <t>BOLD, underlined date</t>
    </r>
    <r>
      <rPr>
        <b/>
        <sz val="10"/>
        <rFont val="Arial"/>
        <family val="2"/>
      </rPr>
      <t xml:space="preserve"> designates AVCA Honor Roll</t>
    </r>
  </si>
  <si>
    <t>2024-2025</t>
  </si>
  <si>
    <t>Division I Women's Beach</t>
  </si>
  <si>
    <t xml:space="preserve">Arizona State University </t>
  </si>
  <si>
    <t xml:space="preserve">Austin Peay State University </t>
  </si>
  <si>
    <t>California State University - Bakersfield</t>
  </si>
  <si>
    <t>California State University - Northridge</t>
  </si>
  <si>
    <t>Eastern Illinois University</t>
  </si>
  <si>
    <t>Florida Gulf Coast University</t>
  </si>
  <si>
    <t>Georgia State University</t>
  </si>
  <si>
    <t>Jacksonville University</t>
  </si>
  <si>
    <t>Louisiana State University</t>
  </si>
  <si>
    <t>Mercer University</t>
  </si>
  <si>
    <t>Saint Mary's College</t>
  </si>
  <si>
    <t>Stephen F Austin University</t>
  </si>
  <si>
    <t>Tennessee State University</t>
  </si>
  <si>
    <t>Tennessee Tech University</t>
  </si>
  <si>
    <t>Texas A&amp;M University-Corpus Christi</t>
  </si>
  <si>
    <t>UCLA</t>
  </si>
  <si>
    <t>University of Alabama at Birmingham</t>
  </si>
  <si>
    <t>University of Hawai'i at Manoa</t>
  </si>
  <si>
    <t>University of Tennessee at Chattanooga</t>
  </si>
  <si>
    <t>University of Texas</t>
  </si>
  <si>
    <t>University of Texas El Paso</t>
  </si>
  <si>
    <t>UT Martin</t>
  </si>
  <si>
    <t>Division II Women's Beach</t>
  </si>
  <si>
    <t>Colorado State University - Pueblo</t>
  </si>
  <si>
    <t>Saint Leo University</t>
  </si>
  <si>
    <t>Texas A&amp;M University-Kingsville</t>
  </si>
  <si>
    <t>Division III Women's Beach</t>
  </si>
  <si>
    <t>streak</t>
  </si>
  <si>
    <t>Huntingdon College</t>
  </si>
  <si>
    <t>NAIA Women's Beach</t>
  </si>
  <si>
    <t>College of Idaho</t>
  </si>
  <si>
    <t>Corban University</t>
  </si>
  <si>
    <t>Loyola New Orleans</t>
  </si>
  <si>
    <t>The Master's University</t>
  </si>
  <si>
    <t>NCCAA Women's Beach</t>
  </si>
  <si>
    <t>Two-Year College Women's Beach</t>
  </si>
  <si>
    <t>Cypress College</t>
  </si>
  <si>
    <t>MiraCosta College</t>
  </si>
  <si>
    <t>Palm Beach Community College</t>
  </si>
  <si>
    <t>Riverside Community College</t>
  </si>
  <si>
    <t>Girls High School Beach</t>
  </si>
  <si>
    <t>Arcadia High School</t>
  </si>
  <si>
    <t>Clearwater Central Catholic High School</t>
  </si>
  <si>
    <t>Millenium High School</t>
  </si>
  <si>
    <t>St Petersburg Catholic High School</t>
  </si>
  <si>
    <t>Boys High School Beach</t>
  </si>
  <si>
    <t>Totals - College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</si>
</sst>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  <font>
      <b/>
      <u val="double"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 readingOrder="1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/>
    <xf numFmtId="0" fontId="13" fillId="0" borderId="3" xfId="0" applyFont="1" applyBorder="1"/>
    <xf numFmtId="0" fontId="18" fillId="0" borderId="1" xfId="0" applyFont="1" applyBorder="1" applyAlignment="1">
      <alignment horizontal="center"/>
    </xf>
    <xf numFmtId="0" fontId="12" fillId="0" borderId="3" xfId="0" applyFont="1" applyBorder="1"/>
    <xf numFmtId="0" fontId="18" fillId="0" borderId="2" xfId="0" applyFont="1" applyBorder="1"/>
    <xf numFmtId="0" fontId="18" fillId="0" borderId="0" xfId="0" applyFont="1"/>
    <xf numFmtId="0" fontId="13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2" fillId="0" borderId="4" xfId="0" applyFont="1" applyBorder="1" applyAlignment="1">
      <alignment horizontal="center"/>
    </xf>
    <xf numFmtId="1" fontId="13" fillId="0" borderId="0" xfId="0" applyNumberFormat="1" applyFont="1"/>
    <xf numFmtId="1" fontId="13" fillId="0" borderId="0" xfId="0" applyNumberFormat="1" applyFont="1" applyAlignment="1">
      <alignment horizontal="center"/>
    </xf>
    <xf numFmtId="0" fontId="18" fillId="0" borderId="0" xfId="0" applyFont="1" applyAlignment="1">
      <alignment horizontal="right" wrapText="1"/>
    </xf>
    <xf numFmtId="0" fontId="13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wrapText="1"/>
    </xf>
    <xf numFmtId="0" fontId="12" fillId="0" borderId="4" xfId="0" applyFont="1" applyBorder="1"/>
    <xf numFmtId="0" fontId="13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3" fillId="0" borderId="2" xfId="0" applyFont="1" applyBorder="1"/>
    <xf numFmtId="1" fontId="13" fillId="0" borderId="0" xfId="0" applyNumberFormat="1" applyFont="1" applyAlignment="1">
      <alignment horizontal="left"/>
    </xf>
    <xf numFmtId="0" fontId="13" fillId="0" borderId="4" xfId="0" applyFont="1" applyBorder="1"/>
    <xf numFmtId="0" fontId="13" fillId="0" borderId="6" xfId="0" applyFont="1" applyBorder="1"/>
    <xf numFmtId="0" fontId="20" fillId="0" borderId="4" xfId="0" applyFont="1" applyBorder="1" applyAlignment="1">
      <alignment horizontal="center"/>
    </xf>
    <xf numFmtId="0" fontId="13" fillId="0" borderId="5" xfId="0" applyFont="1" applyBorder="1"/>
    <xf numFmtId="0" fontId="12" fillId="0" borderId="5" xfId="0" applyFont="1" applyBorder="1"/>
    <xf numFmtId="1" fontId="18" fillId="0" borderId="1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 wrapText="1"/>
      <protection locked="0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0" xfId="0" applyFon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/>
    <xf numFmtId="0" fontId="22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1" fillId="0" borderId="0" xfId="0" applyFont="1"/>
    <xf numFmtId="0" fontId="14" fillId="0" borderId="1" xfId="0" applyFont="1" applyBorder="1" applyAlignment="1">
      <alignment horizontal="left"/>
    </xf>
    <xf numFmtId="0" fontId="18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Protection="1"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/>
    </xf>
    <xf numFmtId="0" fontId="17" fillId="0" borderId="1" xfId="0" applyFont="1" applyBorder="1" applyAlignment="1" applyProtection="1">
      <alignment horizontal="left" vertical="center" readingOrder="1"/>
      <protection locked="0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left" wrapText="1"/>
    </xf>
    <xf numFmtId="0" fontId="13" fillId="0" borderId="1" xfId="0" quotePrefix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1" fillId="0" borderId="0" xfId="0" applyFont="1"/>
    <xf numFmtId="17" fontId="4" fillId="0" borderId="0" xfId="0" applyNumberFormat="1" applyFont="1" applyAlignment="1">
      <alignment horizontal="center"/>
    </xf>
    <xf numFmtId="0" fontId="21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1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1" applyFont="1"/>
    <xf numFmtId="0" fontId="7" fillId="0" borderId="1" xfId="1" applyFont="1" applyBorder="1"/>
    <xf numFmtId="0" fontId="7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center" wrapText="1"/>
      <protection locked="0"/>
    </xf>
    <xf numFmtId="0" fontId="20" fillId="0" borderId="7" xfId="0" applyFont="1" applyBorder="1" applyAlignment="1" applyProtection="1">
      <alignment horizontal="center" wrapText="1"/>
      <protection locked="0"/>
    </xf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 applyProtection="1">
      <alignment horizontal="center" wrapText="1"/>
      <protection locked="0"/>
    </xf>
    <xf numFmtId="0" fontId="18" fillId="0" borderId="7" xfId="0" applyFont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vertical="center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/>
    <xf numFmtId="0" fontId="10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7" xfId="1" applyFont="1" applyBorder="1"/>
    <xf numFmtId="0" fontId="7" fillId="0" borderId="8" xfId="1" applyFont="1" applyBorder="1"/>
    <xf numFmtId="0" fontId="0" fillId="2" borderId="7" xfId="0" applyFill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 3" xfId="1" xr:uid="{D9B34365-60C7-44EB-8A5F-A1403F9DA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584C-4069-463A-8EB4-8B12FF2A2BB3}">
  <dimension ref="A1:AO24"/>
  <sheetViews>
    <sheetView zoomScale="120" zoomScaleNormal="120" workbookViewId="0">
      <selection activeCell="B7" sqref="B7"/>
    </sheetView>
  </sheetViews>
  <sheetFormatPr defaultColWidth="9" defaultRowHeight="15" customHeight="1"/>
  <cols>
    <col min="1" max="1" width="27" bestFit="1" customWidth="1"/>
    <col min="2" max="2" width="9" customWidth="1"/>
    <col min="3" max="3" width="8.140625" bestFit="1" customWidth="1"/>
    <col min="4" max="28" width="8.140625" style="2" bestFit="1" customWidth="1"/>
    <col min="29" max="29" width="8.28515625" style="2" customWidth="1"/>
    <col min="30" max="35" width="8.140625" style="2" bestFit="1" customWidth="1"/>
    <col min="36" max="36" width="9" style="3" bestFit="1" customWidth="1"/>
  </cols>
  <sheetData>
    <row r="1" spans="1:41">
      <c r="A1" s="1"/>
      <c r="B1" s="1"/>
      <c r="C1" s="1"/>
    </row>
    <row r="2" spans="1:41" ht="15.75">
      <c r="A2" s="164" t="s">
        <v>0</v>
      </c>
      <c r="B2" s="164"/>
      <c r="C2" s="164"/>
      <c r="D2" s="164"/>
      <c r="E2" s="164"/>
      <c r="F2" s="164"/>
      <c r="G2" s="164"/>
    </row>
    <row r="4" spans="1:41" s="20" customFormat="1" ht="42" customHeight="1">
      <c r="A4" s="18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  <c r="T4" s="19" t="s">
        <v>20</v>
      </c>
      <c r="U4" s="19" t="s">
        <v>21</v>
      </c>
      <c r="V4" s="19" t="s">
        <v>22</v>
      </c>
      <c r="W4" s="19" t="s">
        <v>23</v>
      </c>
      <c r="X4" s="19" t="s">
        <v>24</v>
      </c>
      <c r="Y4" s="19" t="s">
        <v>25</v>
      </c>
      <c r="Z4" s="19" t="s">
        <v>26</v>
      </c>
      <c r="AA4" s="19" t="s">
        <v>27</v>
      </c>
      <c r="AB4" s="19" t="s">
        <v>28</v>
      </c>
      <c r="AC4" s="19" t="s">
        <v>29</v>
      </c>
      <c r="AD4" s="19" t="s">
        <v>30</v>
      </c>
      <c r="AE4" s="19" t="s">
        <v>31</v>
      </c>
      <c r="AF4" s="19" t="s">
        <v>32</v>
      </c>
      <c r="AG4" s="19" t="s">
        <v>33</v>
      </c>
      <c r="AH4" s="19" t="s">
        <v>34</v>
      </c>
      <c r="AI4" s="19" t="s">
        <v>35</v>
      </c>
      <c r="AJ4" s="6" t="s">
        <v>36</v>
      </c>
    </row>
    <row r="5" spans="1:41">
      <c r="A5" s="8" t="s">
        <v>37</v>
      </c>
      <c r="B5" s="137">
        <v>231</v>
      </c>
      <c r="C5" s="138">
        <v>236</v>
      </c>
      <c r="D5" s="11">
        <v>231</v>
      </c>
      <c r="E5" s="11">
        <v>204</v>
      </c>
      <c r="F5" s="9">
        <v>217</v>
      </c>
      <c r="G5" s="10">
        <v>245</v>
      </c>
      <c r="H5" s="9">
        <v>232</v>
      </c>
      <c r="I5" s="9">
        <v>189</v>
      </c>
      <c r="J5" s="9">
        <v>164</v>
      </c>
      <c r="K5" s="9">
        <v>149</v>
      </c>
      <c r="L5" s="9">
        <v>133</v>
      </c>
      <c r="M5" s="9">
        <v>145</v>
      </c>
      <c r="N5" s="9">
        <v>131</v>
      </c>
      <c r="O5" s="9">
        <v>131</v>
      </c>
      <c r="P5" s="9">
        <v>103</v>
      </c>
      <c r="Q5" s="9">
        <v>92</v>
      </c>
      <c r="R5" s="9">
        <v>92</v>
      </c>
      <c r="S5" s="9">
        <v>70</v>
      </c>
      <c r="T5" s="9">
        <v>71</v>
      </c>
      <c r="U5" s="9">
        <v>56</v>
      </c>
      <c r="V5" s="9">
        <v>54</v>
      </c>
      <c r="W5" s="9">
        <v>48</v>
      </c>
      <c r="X5" s="9">
        <v>47</v>
      </c>
      <c r="Y5" s="9">
        <v>37</v>
      </c>
      <c r="Z5" s="9">
        <v>48</v>
      </c>
      <c r="AA5" s="9">
        <v>26</v>
      </c>
      <c r="AB5" s="9">
        <v>21</v>
      </c>
      <c r="AC5" s="9">
        <v>26</v>
      </c>
      <c r="AD5" s="9">
        <v>13</v>
      </c>
      <c r="AE5" s="9">
        <v>14</v>
      </c>
      <c r="AF5" s="9">
        <v>6</v>
      </c>
      <c r="AG5" s="9">
        <v>7</v>
      </c>
      <c r="AH5" s="9">
        <v>9</v>
      </c>
      <c r="AI5" s="9">
        <v>6</v>
      </c>
      <c r="AJ5" s="3">
        <f t="shared" ref="AJ5:AJ16" si="0">SUM(D5:AI5)</f>
        <v>3017</v>
      </c>
    </row>
    <row r="6" spans="1:41">
      <c r="A6" s="8" t="s">
        <v>38</v>
      </c>
      <c r="B6" s="137">
        <v>156</v>
      </c>
      <c r="C6" s="138">
        <v>164</v>
      </c>
      <c r="D6" s="11">
        <v>148</v>
      </c>
      <c r="E6" s="11">
        <v>156</v>
      </c>
      <c r="F6" s="9">
        <v>150</v>
      </c>
      <c r="G6" s="9">
        <v>161</v>
      </c>
      <c r="H6" s="10">
        <v>173</v>
      </c>
      <c r="I6" s="9">
        <v>141</v>
      </c>
      <c r="J6" s="9">
        <v>128</v>
      </c>
      <c r="K6" s="9">
        <v>120</v>
      </c>
      <c r="L6" s="9">
        <v>117</v>
      </c>
      <c r="M6" s="9">
        <v>114</v>
      </c>
      <c r="N6" s="9">
        <v>94</v>
      </c>
      <c r="O6" s="9">
        <v>78</v>
      </c>
      <c r="P6" s="9">
        <v>67</v>
      </c>
      <c r="Q6" s="9">
        <v>57</v>
      </c>
      <c r="R6" s="9">
        <v>54</v>
      </c>
      <c r="S6" s="9">
        <v>45</v>
      </c>
      <c r="T6" s="9">
        <v>40</v>
      </c>
      <c r="U6" s="9">
        <v>29</v>
      </c>
      <c r="V6" s="9">
        <v>31</v>
      </c>
      <c r="W6" s="9">
        <v>25</v>
      </c>
      <c r="X6" s="9">
        <v>30</v>
      </c>
      <c r="Y6" s="9">
        <v>17</v>
      </c>
      <c r="Z6" s="9">
        <v>21</v>
      </c>
      <c r="AA6" s="9">
        <v>16</v>
      </c>
      <c r="AB6" s="9">
        <v>13</v>
      </c>
      <c r="AC6" s="9">
        <v>10</v>
      </c>
      <c r="AD6" s="9">
        <v>11</v>
      </c>
      <c r="AE6" s="9">
        <v>9</v>
      </c>
      <c r="AF6" s="9">
        <v>9</v>
      </c>
      <c r="AG6" s="9">
        <v>5</v>
      </c>
      <c r="AH6" s="9">
        <v>6</v>
      </c>
      <c r="AI6" s="9">
        <v>4</v>
      </c>
      <c r="AJ6" s="3">
        <f t="shared" si="0"/>
        <v>2079</v>
      </c>
    </row>
    <row r="7" spans="1:41">
      <c r="A7" s="8" t="s">
        <v>39</v>
      </c>
      <c r="B7" s="137">
        <v>233</v>
      </c>
      <c r="C7" s="138">
        <v>229</v>
      </c>
      <c r="D7" s="11">
        <v>231</v>
      </c>
      <c r="E7" s="11">
        <v>230</v>
      </c>
      <c r="F7" s="9">
        <v>213</v>
      </c>
      <c r="G7" s="10">
        <v>235</v>
      </c>
      <c r="H7" s="9">
        <v>233</v>
      </c>
      <c r="I7" s="9">
        <v>175</v>
      </c>
      <c r="J7" s="9">
        <v>175</v>
      </c>
      <c r="K7" s="9">
        <v>155</v>
      </c>
      <c r="L7" s="9">
        <v>139</v>
      </c>
      <c r="M7" s="9">
        <v>139</v>
      </c>
      <c r="N7" s="9">
        <v>126</v>
      </c>
      <c r="O7" s="9">
        <v>93</v>
      </c>
      <c r="P7" s="9">
        <v>92</v>
      </c>
      <c r="Q7" s="9">
        <v>87</v>
      </c>
      <c r="R7" s="9">
        <v>76</v>
      </c>
      <c r="S7" s="9">
        <v>77</v>
      </c>
      <c r="T7" s="9">
        <v>62</v>
      </c>
      <c r="U7" s="9">
        <v>54</v>
      </c>
      <c r="V7" s="9">
        <v>44</v>
      </c>
      <c r="W7" s="9">
        <v>43</v>
      </c>
      <c r="X7" s="9">
        <v>48</v>
      </c>
      <c r="Y7" s="9">
        <v>26</v>
      </c>
      <c r="Z7" s="9">
        <v>32</v>
      </c>
      <c r="AA7" s="9">
        <v>24</v>
      </c>
      <c r="AB7" s="9">
        <v>18</v>
      </c>
      <c r="AC7" s="9">
        <v>24</v>
      </c>
      <c r="AD7" s="9">
        <v>13</v>
      </c>
      <c r="AE7" s="9">
        <v>18</v>
      </c>
      <c r="AF7" s="9">
        <v>15</v>
      </c>
      <c r="AG7" s="9">
        <v>7</v>
      </c>
      <c r="AH7" s="9">
        <v>4</v>
      </c>
      <c r="AI7" s="9">
        <v>1</v>
      </c>
      <c r="AJ7" s="3">
        <f t="shared" si="0"/>
        <v>2909</v>
      </c>
    </row>
    <row r="8" spans="1:41">
      <c r="A8" s="8" t="s">
        <v>40</v>
      </c>
      <c r="B8" s="137">
        <v>62</v>
      </c>
      <c r="C8" s="138">
        <v>67</v>
      </c>
      <c r="D8" s="11">
        <v>64</v>
      </c>
      <c r="E8" s="11">
        <v>65</v>
      </c>
      <c r="F8" s="9">
        <v>59</v>
      </c>
      <c r="G8" s="10">
        <v>71</v>
      </c>
      <c r="H8" s="9">
        <v>66</v>
      </c>
      <c r="I8" s="9">
        <v>51</v>
      </c>
      <c r="J8" s="9">
        <v>49</v>
      </c>
      <c r="K8" s="9">
        <v>51</v>
      </c>
      <c r="L8" s="9">
        <v>55</v>
      </c>
      <c r="M8" s="9">
        <v>48</v>
      </c>
      <c r="N8" s="9">
        <v>33</v>
      </c>
      <c r="O8" s="9">
        <v>45</v>
      </c>
      <c r="P8" s="9">
        <v>33</v>
      </c>
      <c r="Q8" s="9">
        <v>29</v>
      </c>
      <c r="R8" s="9">
        <v>33</v>
      </c>
      <c r="S8" s="9">
        <v>34</v>
      </c>
      <c r="T8" s="9">
        <v>21</v>
      </c>
      <c r="U8" s="9">
        <v>17</v>
      </c>
      <c r="V8" s="9">
        <v>20</v>
      </c>
      <c r="W8" s="9">
        <v>23</v>
      </c>
      <c r="X8" s="9">
        <v>27</v>
      </c>
      <c r="Y8" s="9">
        <v>16</v>
      </c>
      <c r="Z8" s="9">
        <v>13</v>
      </c>
      <c r="AA8" s="9">
        <v>15</v>
      </c>
      <c r="AB8" s="9">
        <v>15</v>
      </c>
      <c r="AC8" s="9">
        <v>16</v>
      </c>
      <c r="AD8" s="9">
        <v>16</v>
      </c>
      <c r="AE8" s="9">
        <v>9</v>
      </c>
      <c r="AF8" s="9">
        <v>7</v>
      </c>
      <c r="AG8" s="9">
        <v>5</v>
      </c>
      <c r="AH8" s="9">
        <v>7</v>
      </c>
      <c r="AI8" s="9">
        <v>7</v>
      </c>
      <c r="AJ8" s="3">
        <f t="shared" si="0"/>
        <v>1020</v>
      </c>
      <c r="AK8" s="12"/>
      <c r="AL8" s="12"/>
      <c r="AM8" s="12"/>
      <c r="AN8" s="12"/>
      <c r="AO8" s="12"/>
    </row>
    <row r="9" spans="1:41">
      <c r="A9" s="8" t="s">
        <v>41</v>
      </c>
      <c r="B9" s="163">
        <v>43</v>
      </c>
      <c r="C9" s="138">
        <v>37</v>
      </c>
      <c r="D9" s="11">
        <v>42</v>
      </c>
      <c r="E9" s="11">
        <v>35</v>
      </c>
      <c r="F9" s="9">
        <v>25</v>
      </c>
      <c r="G9" s="9">
        <v>27</v>
      </c>
      <c r="H9" s="9">
        <v>32</v>
      </c>
      <c r="I9" s="9">
        <v>21</v>
      </c>
      <c r="J9" s="9">
        <v>26</v>
      </c>
      <c r="K9" s="9">
        <v>21</v>
      </c>
      <c r="L9" s="9">
        <v>16</v>
      </c>
      <c r="M9" s="9">
        <v>24</v>
      </c>
      <c r="N9" s="9">
        <v>23</v>
      </c>
      <c r="O9" s="9">
        <v>17</v>
      </c>
      <c r="P9" s="9">
        <v>13</v>
      </c>
      <c r="Q9" s="9">
        <v>11</v>
      </c>
      <c r="R9" s="9">
        <v>8</v>
      </c>
      <c r="S9" s="9">
        <v>8</v>
      </c>
      <c r="T9" s="9">
        <v>16</v>
      </c>
      <c r="U9" s="9">
        <v>7</v>
      </c>
      <c r="V9" s="9">
        <v>4</v>
      </c>
      <c r="W9" s="9">
        <v>8</v>
      </c>
      <c r="X9" s="9">
        <v>7</v>
      </c>
      <c r="Y9" s="9">
        <v>7</v>
      </c>
      <c r="Z9" s="9">
        <v>9</v>
      </c>
      <c r="AA9" s="9">
        <v>4</v>
      </c>
      <c r="AB9" s="9">
        <v>2</v>
      </c>
      <c r="AC9" s="9">
        <v>2</v>
      </c>
      <c r="AD9" s="9">
        <v>0</v>
      </c>
      <c r="AE9" s="9">
        <v>1</v>
      </c>
      <c r="AF9" s="9">
        <v>2</v>
      </c>
      <c r="AG9" s="9">
        <v>1</v>
      </c>
      <c r="AH9" s="9">
        <v>4</v>
      </c>
      <c r="AI9" s="9">
        <v>1</v>
      </c>
      <c r="AJ9" s="3">
        <f t="shared" si="0"/>
        <v>424</v>
      </c>
    </row>
    <row r="10" spans="1:41">
      <c r="A10" s="8" t="s">
        <v>42</v>
      </c>
      <c r="B10" s="137">
        <v>3</v>
      </c>
      <c r="C10" s="138">
        <v>3</v>
      </c>
      <c r="D10" s="23">
        <v>3</v>
      </c>
      <c r="E10" s="11">
        <v>3</v>
      </c>
      <c r="F10" s="9">
        <v>0</v>
      </c>
      <c r="G10" s="9">
        <v>0</v>
      </c>
      <c r="H10" s="9">
        <v>3</v>
      </c>
      <c r="I10" s="9">
        <v>1</v>
      </c>
      <c r="J10" s="9">
        <v>0</v>
      </c>
      <c r="K10" s="9">
        <v>1</v>
      </c>
      <c r="L10" s="9">
        <v>3</v>
      </c>
      <c r="M10" s="9">
        <v>1</v>
      </c>
      <c r="N10" s="9">
        <v>2</v>
      </c>
      <c r="O10" s="9">
        <v>1</v>
      </c>
      <c r="P10" s="9">
        <v>1</v>
      </c>
      <c r="Q10" s="9">
        <v>2</v>
      </c>
      <c r="R10" s="9">
        <v>2</v>
      </c>
      <c r="S10" s="9">
        <v>2</v>
      </c>
      <c r="T10" s="9">
        <v>1</v>
      </c>
      <c r="U10" s="9">
        <v>0</v>
      </c>
      <c r="V10" s="9">
        <v>0</v>
      </c>
      <c r="W10" s="9">
        <v>2</v>
      </c>
      <c r="X10" s="9">
        <v>1</v>
      </c>
      <c r="Y10" s="9">
        <v>1</v>
      </c>
      <c r="Z10" s="9">
        <v>0</v>
      </c>
      <c r="AA10" s="9">
        <v>0</v>
      </c>
      <c r="AB10" s="9">
        <v>0</v>
      </c>
      <c r="AC10" s="9">
        <v>1</v>
      </c>
      <c r="AD10" s="9">
        <v>0</v>
      </c>
      <c r="AE10" s="9">
        <v>1</v>
      </c>
      <c r="AF10" s="13"/>
      <c r="AG10" s="13"/>
      <c r="AH10" s="13"/>
      <c r="AI10" s="13"/>
      <c r="AJ10" s="3">
        <f t="shared" si="0"/>
        <v>32</v>
      </c>
    </row>
    <row r="11" spans="1:41">
      <c r="A11" s="8" t="s">
        <v>43</v>
      </c>
      <c r="B11" s="137">
        <v>0</v>
      </c>
      <c r="C11" s="138">
        <v>0</v>
      </c>
      <c r="D11" s="11">
        <v>0</v>
      </c>
      <c r="E11" s="11">
        <v>0</v>
      </c>
      <c r="F11" s="9">
        <v>1</v>
      </c>
      <c r="G11" s="9">
        <v>0</v>
      </c>
      <c r="H11" s="10">
        <v>2</v>
      </c>
      <c r="I11" s="9">
        <v>0</v>
      </c>
      <c r="J11" s="9">
        <v>1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3">
        <f t="shared" si="0"/>
        <v>4</v>
      </c>
    </row>
    <row r="12" spans="1:41">
      <c r="A12" s="8" t="s">
        <v>44</v>
      </c>
      <c r="B12" s="137">
        <v>58</v>
      </c>
      <c r="C12" s="138">
        <v>59</v>
      </c>
      <c r="D12" s="23">
        <v>59</v>
      </c>
      <c r="E12" s="11">
        <v>43</v>
      </c>
      <c r="F12" s="9">
        <v>33</v>
      </c>
      <c r="G12" s="9">
        <v>35</v>
      </c>
      <c r="H12" s="9">
        <v>38</v>
      </c>
      <c r="I12" s="9">
        <v>19</v>
      </c>
      <c r="J12" s="9">
        <v>24</v>
      </c>
      <c r="K12" s="9">
        <v>20</v>
      </c>
      <c r="L12" s="9">
        <v>11</v>
      </c>
      <c r="M12" s="9">
        <v>7</v>
      </c>
      <c r="N12" s="9">
        <v>8</v>
      </c>
      <c r="O12" s="9">
        <v>5</v>
      </c>
      <c r="P12" s="9">
        <v>7</v>
      </c>
      <c r="Q12" s="9">
        <v>6</v>
      </c>
      <c r="R12" s="9">
        <v>3</v>
      </c>
      <c r="S12" s="9">
        <v>4</v>
      </c>
      <c r="T12" s="9">
        <v>3</v>
      </c>
      <c r="U12" s="9">
        <v>3</v>
      </c>
      <c r="V12" s="9">
        <v>1</v>
      </c>
      <c r="W12" s="9">
        <v>1</v>
      </c>
      <c r="X12" s="9">
        <v>1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3">
        <f t="shared" si="0"/>
        <v>331</v>
      </c>
    </row>
    <row r="13" spans="1:41">
      <c r="A13" s="8" t="s">
        <v>45</v>
      </c>
      <c r="B13" s="137">
        <v>504</v>
      </c>
      <c r="C13" s="139">
        <v>527</v>
      </c>
      <c r="D13" s="11">
        <v>512</v>
      </c>
      <c r="E13" s="11">
        <v>495</v>
      </c>
      <c r="F13" s="9">
        <v>427</v>
      </c>
      <c r="G13" s="9">
        <v>415</v>
      </c>
      <c r="H13" s="9">
        <v>464</v>
      </c>
      <c r="I13" s="9">
        <v>439</v>
      </c>
      <c r="J13" s="9">
        <v>358</v>
      </c>
      <c r="K13" s="9">
        <v>275</v>
      </c>
      <c r="L13" s="9">
        <v>254</v>
      </c>
      <c r="M13" s="9">
        <v>235</v>
      </c>
      <c r="N13" s="9">
        <v>221</v>
      </c>
      <c r="O13" s="9">
        <v>228</v>
      </c>
      <c r="P13" s="9">
        <v>190</v>
      </c>
      <c r="Q13" s="9">
        <v>173</v>
      </c>
      <c r="R13" s="9">
        <v>157</v>
      </c>
      <c r="S13" s="9">
        <v>143</v>
      </c>
      <c r="T13" s="9">
        <v>123</v>
      </c>
      <c r="U13" s="9">
        <v>127</v>
      </c>
      <c r="V13" s="9">
        <v>122</v>
      </c>
      <c r="W13" s="9">
        <v>116</v>
      </c>
      <c r="X13" s="9">
        <v>135</v>
      </c>
      <c r="Y13" s="9">
        <v>98</v>
      </c>
      <c r="Z13" s="9">
        <v>53</v>
      </c>
      <c r="AA13" s="9">
        <v>43</v>
      </c>
      <c r="AB13" s="9">
        <v>69</v>
      </c>
      <c r="AC13" s="9">
        <v>66</v>
      </c>
      <c r="AD13" s="9">
        <v>76</v>
      </c>
      <c r="AE13" s="9">
        <v>74</v>
      </c>
      <c r="AF13" s="9">
        <v>72</v>
      </c>
      <c r="AG13" s="9">
        <v>53</v>
      </c>
      <c r="AH13" s="9">
        <v>61</v>
      </c>
      <c r="AI13" s="9">
        <v>38</v>
      </c>
      <c r="AJ13" s="3">
        <f t="shared" si="0"/>
        <v>6312</v>
      </c>
    </row>
    <row r="14" spans="1:41">
      <c r="A14" s="8" t="s">
        <v>46</v>
      </c>
      <c r="B14" s="137">
        <v>57</v>
      </c>
      <c r="C14" s="139">
        <v>66</v>
      </c>
      <c r="D14" s="11">
        <v>59</v>
      </c>
      <c r="E14" s="11">
        <v>44</v>
      </c>
      <c r="F14" s="9">
        <v>41</v>
      </c>
      <c r="G14" s="9">
        <v>40</v>
      </c>
      <c r="H14" s="9">
        <v>35</v>
      </c>
      <c r="I14" s="9">
        <v>43</v>
      </c>
      <c r="J14" s="9">
        <v>28</v>
      </c>
      <c r="K14" s="9">
        <v>21</v>
      </c>
      <c r="L14" s="9">
        <v>27</v>
      </c>
      <c r="M14" s="9">
        <v>31</v>
      </c>
      <c r="N14" s="9">
        <v>27</v>
      </c>
      <c r="O14" s="9">
        <v>25</v>
      </c>
      <c r="P14" s="9">
        <v>25</v>
      </c>
      <c r="Q14" s="9">
        <v>20</v>
      </c>
      <c r="R14" s="9">
        <v>20</v>
      </c>
      <c r="S14" s="9">
        <v>18</v>
      </c>
      <c r="T14" s="9">
        <v>17</v>
      </c>
      <c r="U14" s="9">
        <v>13</v>
      </c>
      <c r="V14" s="9">
        <v>11</v>
      </c>
      <c r="W14" s="9">
        <v>10</v>
      </c>
      <c r="X14" s="9">
        <v>9</v>
      </c>
      <c r="Y14" s="9">
        <v>6</v>
      </c>
      <c r="Z14" s="9">
        <v>4</v>
      </c>
      <c r="AA14" s="9">
        <v>4</v>
      </c>
      <c r="AB14" s="9">
        <v>3</v>
      </c>
      <c r="AC14" s="9">
        <v>5</v>
      </c>
      <c r="AD14" s="9">
        <v>4</v>
      </c>
      <c r="AE14" s="9">
        <v>10</v>
      </c>
      <c r="AF14" s="9">
        <v>6</v>
      </c>
      <c r="AG14" s="9">
        <v>5</v>
      </c>
      <c r="AH14" s="9">
        <v>6</v>
      </c>
      <c r="AI14" s="9">
        <v>5</v>
      </c>
      <c r="AJ14" s="3">
        <f t="shared" si="0"/>
        <v>622</v>
      </c>
      <c r="AN14" s="4"/>
    </row>
    <row r="15" spans="1:41">
      <c r="A15" s="8" t="s">
        <v>47</v>
      </c>
      <c r="B15" s="163">
        <v>75</v>
      </c>
      <c r="C15" s="138">
        <v>73</v>
      </c>
      <c r="D15" s="11">
        <v>74</v>
      </c>
      <c r="E15" s="11">
        <v>68</v>
      </c>
      <c r="F15" s="9">
        <v>54</v>
      </c>
      <c r="G15" s="9">
        <v>49</v>
      </c>
      <c r="H15" s="9">
        <v>42</v>
      </c>
      <c r="I15" s="9">
        <v>41</v>
      </c>
      <c r="J15" s="9">
        <v>23</v>
      </c>
      <c r="K15" s="9">
        <v>23</v>
      </c>
      <c r="L15" s="9">
        <v>9</v>
      </c>
      <c r="M15" s="9">
        <v>7</v>
      </c>
      <c r="N15" s="9">
        <v>4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3">
        <f t="shared" si="0"/>
        <v>394</v>
      </c>
    </row>
    <row r="16" spans="1:41">
      <c r="A16" s="8" t="s">
        <v>48</v>
      </c>
      <c r="B16" s="137">
        <v>10</v>
      </c>
      <c r="C16" s="138">
        <v>8</v>
      </c>
      <c r="D16" s="23">
        <v>10</v>
      </c>
      <c r="E16" s="11">
        <v>6</v>
      </c>
      <c r="F16" s="9">
        <v>5</v>
      </c>
      <c r="G16" s="9">
        <v>6</v>
      </c>
      <c r="H16" s="9">
        <v>6</v>
      </c>
      <c r="I16" s="9">
        <v>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3">
        <f t="shared" si="0"/>
        <v>38</v>
      </c>
    </row>
    <row r="17" spans="1:36" s="4" customFormat="1" ht="12.75">
      <c r="A17" s="7" t="s">
        <v>49</v>
      </c>
      <c r="B17" s="5">
        <f t="shared" ref="B17:I17" si="1">SUM(B5:B16)</f>
        <v>1432</v>
      </c>
      <c r="C17" s="5">
        <f t="shared" si="1"/>
        <v>1469</v>
      </c>
      <c r="D17" s="5">
        <f t="shared" si="1"/>
        <v>1433</v>
      </c>
      <c r="E17" s="5">
        <f t="shared" si="1"/>
        <v>1349</v>
      </c>
      <c r="F17" s="5">
        <f t="shared" si="1"/>
        <v>1225</v>
      </c>
      <c r="G17" s="5">
        <f t="shared" si="1"/>
        <v>1284</v>
      </c>
      <c r="H17" s="5">
        <f t="shared" si="1"/>
        <v>1326</v>
      </c>
      <c r="I17" s="5">
        <f t="shared" si="1"/>
        <v>1125</v>
      </c>
      <c r="J17" s="5">
        <f t="shared" ref="J17:AI17" si="2">SUM(J5:J15)</f>
        <v>976</v>
      </c>
      <c r="K17" s="5">
        <f t="shared" si="2"/>
        <v>836</v>
      </c>
      <c r="L17" s="5">
        <f t="shared" si="2"/>
        <v>764</v>
      </c>
      <c r="M17" s="5">
        <f t="shared" si="2"/>
        <v>751</v>
      </c>
      <c r="N17" s="5">
        <f t="shared" si="2"/>
        <v>669</v>
      </c>
      <c r="O17" s="5">
        <f t="shared" si="2"/>
        <v>623</v>
      </c>
      <c r="P17" s="5">
        <f t="shared" si="2"/>
        <v>531</v>
      </c>
      <c r="Q17" s="5">
        <f t="shared" si="2"/>
        <v>477</v>
      </c>
      <c r="R17" s="5">
        <f t="shared" si="2"/>
        <v>445</v>
      </c>
      <c r="S17" s="5">
        <f t="shared" si="2"/>
        <v>401</v>
      </c>
      <c r="T17" s="5">
        <f t="shared" si="2"/>
        <v>354</v>
      </c>
      <c r="U17" s="5">
        <f t="shared" si="2"/>
        <v>306</v>
      </c>
      <c r="V17" s="5">
        <f t="shared" si="2"/>
        <v>287</v>
      </c>
      <c r="W17" s="5">
        <f t="shared" si="2"/>
        <v>276</v>
      </c>
      <c r="X17" s="5">
        <f t="shared" si="2"/>
        <v>305</v>
      </c>
      <c r="Y17" s="5">
        <f t="shared" si="2"/>
        <v>208</v>
      </c>
      <c r="Z17" s="5">
        <f t="shared" si="2"/>
        <v>180</v>
      </c>
      <c r="AA17" s="5">
        <f t="shared" si="2"/>
        <v>132</v>
      </c>
      <c r="AB17" s="5">
        <f t="shared" si="2"/>
        <v>141</v>
      </c>
      <c r="AC17" s="5">
        <f t="shared" si="2"/>
        <v>150</v>
      </c>
      <c r="AD17" s="5">
        <f t="shared" si="2"/>
        <v>133</v>
      </c>
      <c r="AE17" s="5">
        <f t="shared" si="2"/>
        <v>136</v>
      </c>
      <c r="AF17" s="5">
        <f t="shared" si="2"/>
        <v>117</v>
      </c>
      <c r="AG17" s="5">
        <f t="shared" si="2"/>
        <v>83</v>
      </c>
      <c r="AH17" s="5">
        <f t="shared" si="2"/>
        <v>97</v>
      </c>
      <c r="AI17" s="5">
        <f t="shared" si="2"/>
        <v>62</v>
      </c>
      <c r="AJ17" s="14">
        <f>SUM(C17:AI17)</f>
        <v>18651</v>
      </c>
    </row>
    <row r="18" spans="1:36">
      <c r="A18" s="8"/>
      <c r="B18" s="8"/>
      <c r="C18" s="8"/>
      <c r="AI18" s="15"/>
    </row>
    <row r="19" spans="1:36">
      <c r="A19" s="16" t="s">
        <v>50</v>
      </c>
      <c r="B19" s="123"/>
      <c r="C19" s="2"/>
      <c r="E19" s="17"/>
      <c r="AG19" s="15"/>
      <c r="AH19" s="15"/>
      <c r="AI19" s="3"/>
      <c r="AJ19"/>
    </row>
    <row r="20" spans="1:36">
      <c r="C20" s="2"/>
      <c r="AG20" s="5"/>
      <c r="AH20" s="5"/>
      <c r="AI20" s="3"/>
      <c r="AJ20"/>
    </row>
    <row r="21" spans="1:36">
      <c r="A21" s="21"/>
      <c r="B21" s="21"/>
      <c r="C21" s="22"/>
      <c r="D21" s="22"/>
      <c r="E21" s="22"/>
      <c r="F21"/>
      <c r="AI21" s="3"/>
      <c r="AJ21"/>
    </row>
    <row r="22" spans="1:36">
      <c r="A22" s="21"/>
      <c r="B22" s="21"/>
      <c r="C22" s="22"/>
      <c r="D22" s="22"/>
      <c r="E22" s="22"/>
      <c r="F22" s="22"/>
      <c r="G22"/>
    </row>
    <row r="23" spans="1:36">
      <c r="A23" s="21"/>
      <c r="B23" s="21"/>
      <c r="C23" s="22"/>
      <c r="D23" s="22"/>
      <c r="E23" s="22"/>
      <c r="F23" s="22"/>
      <c r="G23"/>
    </row>
    <row r="24" spans="1:36">
      <c r="A24" s="21"/>
      <c r="B24" s="21"/>
      <c r="C24" s="22"/>
      <c r="D24" s="22"/>
      <c r="E24" s="22"/>
      <c r="F24" s="22"/>
      <c r="G24"/>
    </row>
  </sheetData>
  <sortState xmlns:xlrd2="http://schemas.microsoft.com/office/spreadsheetml/2017/richdata2" columnSort="1" ref="D3:AI17">
    <sortCondition descending="1" ref="D3:AI3"/>
  </sortState>
  <mergeCells count="1">
    <mergeCell ref="A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DD9D-3CC1-45AF-9143-15EACDFC9CA7}">
  <dimension ref="A1:AL403"/>
  <sheetViews>
    <sheetView zoomScale="120" zoomScaleNormal="120" workbookViewId="0">
      <pane ySplit="1" topLeftCell="A2" activePane="bottomLeft" state="frozen"/>
      <selection pane="bottomLeft" activeCell="E153" sqref="E153"/>
      <selection activeCell="F160" sqref="F159:F160"/>
    </sheetView>
  </sheetViews>
  <sheetFormatPr defaultColWidth="9.140625" defaultRowHeight="15.75" customHeight="1"/>
  <cols>
    <col min="1" max="1" width="54.5703125" style="29" customWidth="1"/>
    <col min="2" max="2" width="6.7109375" style="29" customWidth="1"/>
    <col min="3" max="3" width="9.42578125" style="39" customWidth="1"/>
    <col min="4" max="6" width="9.140625" style="39"/>
    <col min="7" max="31" width="9" style="39" customWidth="1"/>
    <col min="32" max="38" width="9" style="46" customWidth="1"/>
    <col min="39" max="16384" width="9.140625" style="29"/>
  </cols>
  <sheetData>
    <row r="1" spans="1:38" s="109" customFormat="1" ht="46.5" customHeight="1">
      <c r="A1" s="30" t="s">
        <v>3434</v>
      </c>
      <c r="B1" s="32" t="s">
        <v>1124</v>
      </c>
      <c r="C1" s="32" t="s">
        <v>1125</v>
      </c>
      <c r="D1" s="32" t="s">
        <v>1126</v>
      </c>
      <c r="E1" s="14" t="s">
        <v>2</v>
      </c>
      <c r="F1" s="30" t="s">
        <v>3</v>
      </c>
      <c r="G1" s="30" t="s">
        <v>4</v>
      </c>
      <c r="H1" s="30" t="s">
        <v>5</v>
      </c>
      <c r="I1" s="30" t="s">
        <v>6</v>
      </c>
      <c r="J1" s="30" t="s">
        <v>7</v>
      </c>
      <c r="K1" s="30" t="s">
        <v>8</v>
      </c>
      <c r="L1" s="30" t="s">
        <v>9</v>
      </c>
      <c r="M1" s="30" t="s">
        <v>10</v>
      </c>
      <c r="N1" s="30" t="s">
        <v>11</v>
      </c>
      <c r="O1" s="30" t="s">
        <v>12</v>
      </c>
      <c r="P1" s="30" t="s">
        <v>13</v>
      </c>
      <c r="Q1" s="30" t="s">
        <v>14</v>
      </c>
      <c r="R1" s="30" t="s">
        <v>15</v>
      </c>
      <c r="S1" s="30" t="s">
        <v>16</v>
      </c>
      <c r="T1" s="30" t="s">
        <v>17</v>
      </c>
      <c r="U1" s="30" t="s">
        <v>18</v>
      </c>
      <c r="V1" s="30" t="s">
        <v>19</v>
      </c>
      <c r="W1" s="30" t="s">
        <v>20</v>
      </c>
      <c r="X1" s="30" t="s">
        <v>21</v>
      </c>
      <c r="Y1" s="30" t="s">
        <v>22</v>
      </c>
      <c r="Z1" s="30" t="s">
        <v>23</v>
      </c>
      <c r="AA1" s="30" t="s">
        <v>24</v>
      </c>
      <c r="AB1" s="30" t="s">
        <v>25</v>
      </c>
      <c r="AC1" s="30" t="s">
        <v>26</v>
      </c>
      <c r="AD1" s="30" t="s">
        <v>27</v>
      </c>
      <c r="AE1" s="30" t="s">
        <v>28</v>
      </c>
      <c r="AF1" s="30" t="s">
        <v>29</v>
      </c>
      <c r="AG1" s="30" t="s">
        <v>30</v>
      </c>
      <c r="AH1" s="30" t="s">
        <v>31</v>
      </c>
      <c r="AI1" s="30" t="s">
        <v>32</v>
      </c>
      <c r="AJ1" s="30" t="s">
        <v>33</v>
      </c>
      <c r="AK1" s="30" t="s">
        <v>34</v>
      </c>
      <c r="AL1" s="30" t="s">
        <v>35</v>
      </c>
    </row>
    <row r="2" spans="1:38" ht="15.75" customHeight="1">
      <c r="A2" s="36" t="s">
        <v>3435</v>
      </c>
      <c r="B2" s="25" t="s">
        <v>90</v>
      </c>
      <c r="C2" s="37">
        <f>COUNT(E2:AL2)</f>
        <v>1</v>
      </c>
      <c r="D2" s="37">
        <v>0</v>
      </c>
      <c r="E2" s="37"/>
      <c r="F2" s="37"/>
      <c r="G2" s="26"/>
      <c r="H2" s="26"/>
      <c r="I2" s="26"/>
      <c r="J2" s="26"/>
      <c r="K2" s="26"/>
      <c r="L2" s="26"/>
      <c r="M2" s="26"/>
      <c r="N2" s="37"/>
      <c r="O2" s="37"/>
      <c r="P2" s="37">
        <v>2015</v>
      </c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15.75" customHeight="1">
      <c r="A3" s="36" t="s">
        <v>3436</v>
      </c>
      <c r="B3" s="36" t="s">
        <v>90</v>
      </c>
      <c r="C3" s="37">
        <f>COUNT(E3:AL3)</f>
        <v>10</v>
      </c>
      <c r="D3" s="37">
        <v>10</v>
      </c>
      <c r="E3" s="38">
        <v>2026</v>
      </c>
      <c r="F3" s="38">
        <v>2025</v>
      </c>
      <c r="G3" s="27">
        <v>2024</v>
      </c>
      <c r="H3" s="27">
        <v>2023</v>
      </c>
      <c r="I3" s="27">
        <v>2022</v>
      </c>
      <c r="J3" s="27">
        <v>2021</v>
      </c>
      <c r="K3" s="27">
        <v>2020</v>
      </c>
      <c r="L3" s="27">
        <v>2019</v>
      </c>
      <c r="M3" s="27">
        <v>2018</v>
      </c>
      <c r="N3" s="37">
        <v>2017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5.75" customHeight="1">
      <c r="A4" s="36" t="s">
        <v>1529</v>
      </c>
      <c r="B4" s="36" t="s">
        <v>64</v>
      </c>
      <c r="C4" s="37">
        <f t="shared" ref="C4:C69" si="0">COUNT(E4:AL4)</f>
        <v>1</v>
      </c>
      <c r="D4" s="37"/>
      <c r="E4" s="37"/>
      <c r="F4" s="37">
        <v>2025</v>
      </c>
      <c r="G4" s="27"/>
      <c r="H4" s="27"/>
      <c r="I4" s="27"/>
      <c r="J4" s="27"/>
      <c r="K4" s="27"/>
      <c r="L4" s="27"/>
      <c r="M4" s="2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s="45" customFormat="1" ht="15.75" customHeight="1">
      <c r="A5" s="36" t="s">
        <v>3437</v>
      </c>
      <c r="B5" s="25" t="s">
        <v>333</v>
      </c>
      <c r="C5" s="37">
        <f t="shared" si="0"/>
        <v>10</v>
      </c>
      <c r="D5" s="37">
        <v>0</v>
      </c>
      <c r="E5" s="37"/>
      <c r="F5" s="37"/>
      <c r="G5" s="27"/>
      <c r="H5" s="27"/>
      <c r="I5" s="27"/>
      <c r="J5" s="27">
        <v>2021</v>
      </c>
      <c r="K5" s="26">
        <v>2020</v>
      </c>
      <c r="L5" s="26">
        <v>2019</v>
      </c>
      <c r="M5" s="26">
        <v>2018</v>
      </c>
      <c r="N5" s="37">
        <v>2017</v>
      </c>
      <c r="O5" s="37">
        <v>2016</v>
      </c>
      <c r="P5" s="37">
        <v>2015</v>
      </c>
      <c r="Q5" s="37">
        <v>2014</v>
      </c>
      <c r="R5" s="37">
        <v>2013</v>
      </c>
      <c r="S5" s="37">
        <v>2012</v>
      </c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s="45" customFormat="1" ht="15.75" customHeight="1">
      <c r="A6" s="36" t="s">
        <v>1543</v>
      </c>
      <c r="B6" s="25" t="s">
        <v>90</v>
      </c>
      <c r="C6" s="37">
        <f t="shared" si="0"/>
        <v>2</v>
      </c>
      <c r="D6" s="37">
        <v>2</v>
      </c>
      <c r="E6" s="37">
        <v>2026</v>
      </c>
      <c r="F6" s="37">
        <v>2025</v>
      </c>
      <c r="G6" s="27"/>
      <c r="H6" s="27"/>
      <c r="I6" s="27"/>
      <c r="J6" s="27"/>
      <c r="K6" s="26"/>
      <c r="L6" s="26"/>
      <c r="M6" s="2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s="45" customFormat="1" ht="15.75" customHeight="1">
      <c r="A7" s="36" t="s">
        <v>1544</v>
      </c>
      <c r="B7" s="25" t="s">
        <v>142</v>
      </c>
      <c r="C7" s="37">
        <f t="shared" si="0"/>
        <v>16</v>
      </c>
      <c r="D7" s="37">
        <v>16</v>
      </c>
      <c r="E7" s="37">
        <v>2026</v>
      </c>
      <c r="F7" s="38">
        <v>2025</v>
      </c>
      <c r="G7" s="27">
        <v>2024</v>
      </c>
      <c r="H7" s="27">
        <v>2023</v>
      </c>
      <c r="I7" s="26">
        <v>2022</v>
      </c>
      <c r="J7" s="27">
        <v>2021</v>
      </c>
      <c r="K7" s="26">
        <v>2020</v>
      </c>
      <c r="L7" s="26">
        <v>2019</v>
      </c>
      <c r="M7" s="26">
        <v>2018</v>
      </c>
      <c r="N7" s="37">
        <v>2017</v>
      </c>
      <c r="O7" s="37">
        <v>2016</v>
      </c>
      <c r="P7" s="37">
        <v>2015</v>
      </c>
      <c r="Q7" s="37">
        <v>2014</v>
      </c>
      <c r="R7" s="37">
        <v>2013</v>
      </c>
      <c r="S7" s="37">
        <v>2012</v>
      </c>
      <c r="T7" s="37">
        <v>2011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ht="15.75" customHeight="1">
      <c r="A8" s="36" t="s">
        <v>3438</v>
      </c>
      <c r="B8" s="25" t="s">
        <v>142</v>
      </c>
      <c r="C8" s="37">
        <f t="shared" si="0"/>
        <v>1</v>
      </c>
      <c r="D8" s="37">
        <v>0</v>
      </c>
      <c r="E8" s="37"/>
      <c r="F8" s="37"/>
      <c r="G8" s="26"/>
      <c r="H8" s="26"/>
      <c r="I8" s="26"/>
      <c r="J8" s="26"/>
      <c r="K8" s="26"/>
      <c r="L8" s="26"/>
      <c r="M8" s="26"/>
      <c r="N8" s="37"/>
      <c r="O8" s="37"/>
      <c r="P8" s="37"/>
      <c r="Q8" s="37">
        <v>2014</v>
      </c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.75" customHeight="1">
      <c r="A9" s="25" t="s">
        <v>3439</v>
      </c>
      <c r="B9" s="25" t="s">
        <v>79</v>
      </c>
      <c r="C9" s="37">
        <f t="shared" si="0"/>
        <v>4</v>
      </c>
      <c r="D9" s="37">
        <v>0</v>
      </c>
      <c r="E9" s="37"/>
      <c r="F9" s="37"/>
      <c r="G9" s="26"/>
      <c r="H9" s="26"/>
      <c r="I9" s="26"/>
      <c r="J9" s="26">
        <v>2021</v>
      </c>
      <c r="K9" s="26">
        <v>2020</v>
      </c>
      <c r="L9" s="26">
        <v>2019</v>
      </c>
      <c r="M9" s="27">
        <v>2018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.75" customHeight="1">
      <c r="A10" s="25" t="s">
        <v>3440</v>
      </c>
      <c r="B10" s="25" t="s">
        <v>88</v>
      </c>
      <c r="C10" s="37">
        <f t="shared" si="0"/>
        <v>1</v>
      </c>
      <c r="D10" s="37">
        <v>0</v>
      </c>
      <c r="E10" s="37"/>
      <c r="F10" s="37"/>
      <c r="G10" s="26"/>
      <c r="H10" s="26"/>
      <c r="I10" s="26"/>
      <c r="J10" s="26">
        <v>2021</v>
      </c>
      <c r="K10" s="26"/>
      <c r="L10" s="26"/>
      <c r="M10" s="2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5.75" customHeight="1">
      <c r="A11" s="36" t="s">
        <v>3441</v>
      </c>
      <c r="B11" s="25" t="s">
        <v>142</v>
      </c>
      <c r="C11" s="37">
        <f t="shared" si="0"/>
        <v>1</v>
      </c>
      <c r="D11" s="37">
        <v>0</v>
      </c>
      <c r="E11" s="37"/>
      <c r="F11" s="37"/>
      <c r="G11" s="26"/>
      <c r="H11" s="26"/>
      <c r="I11" s="26"/>
      <c r="J11" s="26"/>
      <c r="K11" s="26"/>
      <c r="L11" s="26"/>
      <c r="M11" s="26"/>
      <c r="N11" s="37"/>
      <c r="O11" s="37"/>
      <c r="P11" s="37"/>
      <c r="Q11" s="37">
        <v>2014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5.75" customHeight="1">
      <c r="A12" s="25" t="s">
        <v>3442</v>
      </c>
      <c r="B12" s="25" t="s">
        <v>88</v>
      </c>
      <c r="C12" s="37">
        <f t="shared" si="0"/>
        <v>5</v>
      </c>
      <c r="D12" s="37">
        <v>2</v>
      </c>
      <c r="E12" s="37">
        <v>2026</v>
      </c>
      <c r="F12" s="38">
        <v>2025</v>
      </c>
      <c r="G12" s="26"/>
      <c r="H12" s="26">
        <v>2023</v>
      </c>
      <c r="I12" s="27">
        <v>2022</v>
      </c>
      <c r="J12" s="27">
        <v>2021</v>
      </c>
      <c r="K12" s="26"/>
      <c r="L12" s="26"/>
      <c r="M12" s="2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.75" customHeight="1">
      <c r="A13" s="25" t="s">
        <v>3443</v>
      </c>
      <c r="B13" s="25" t="s">
        <v>56</v>
      </c>
      <c r="C13" s="37">
        <f t="shared" si="0"/>
        <v>1</v>
      </c>
      <c r="D13" s="37">
        <v>0</v>
      </c>
      <c r="E13" s="37"/>
      <c r="F13" s="37"/>
      <c r="G13" s="26">
        <v>2024</v>
      </c>
      <c r="H13" s="26"/>
      <c r="I13" s="27"/>
      <c r="J13" s="27"/>
      <c r="K13" s="26"/>
      <c r="L13" s="26"/>
      <c r="M13" s="2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ht="15.75" customHeight="1">
      <c r="A14" s="36" t="s">
        <v>3444</v>
      </c>
      <c r="B14" s="36" t="s">
        <v>66</v>
      </c>
      <c r="C14" s="37">
        <f t="shared" si="0"/>
        <v>2</v>
      </c>
      <c r="D14" s="37">
        <v>0</v>
      </c>
      <c r="E14" s="37"/>
      <c r="F14" s="37"/>
      <c r="G14" s="26"/>
      <c r="H14" s="26"/>
      <c r="I14" s="26"/>
      <c r="J14" s="26"/>
      <c r="K14" s="26">
        <v>2020</v>
      </c>
      <c r="L14" s="26">
        <v>2019</v>
      </c>
      <c r="M14" s="2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ht="15.75" customHeight="1">
      <c r="A15" s="36" t="s">
        <v>3445</v>
      </c>
      <c r="B15" s="25" t="s">
        <v>221</v>
      </c>
      <c r="C15" s="37">
        <f t="shared" si="0"/>
        <v>5</v>
      </c>
      <c r="D15" s="37">
        <v>0</v>
      </c>
      <c r="E15" s="37"/>
      <c r="F15" s="37"/>
      <c r="G15" s="26"/>
      <c r="H15" s="26"/>
      <c r="I15" s="26"/>
      <c r="J15" s="26"/>
      <c r="K15" s="26"/>
      <c r="L15" s="26"/>
      <c r="M15" s="26"/>
      <c r="N15" s="37"/>
      <c r="O15" s="37"/>
      <c r="P15" s="37"/>
      <c r="Q15" s="37">
        <v>2014</v>
      </c>
      <c r="R15" s="37"/>
      <c r="S15" s="37">
        <v>2012</v>
      </c>
      <c r="T15" s="37">
        <v>2011</v>
      </c>
      <c r="U15" s="37">
        <v>2010</v>
      </c>
      <c r="V15" s="37">
        <v>2009</v>
      </c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ht="15.75" customHeight="1">
      <c r="A16" s="25" t="s">
        <v>3446</v>
      </c>
      <c r="B16" s="25" t="s">
        <v>88</v>
      </c>
      <c r="C16" s="37">
        <f t="shared" si="0"/>
        <v>1</v>
      </c>
      <c r="D16" s="37">
        <v>0</v>
      </c>
      <c r="E16" s="37"/>
      <c r="F16" s="37"/>
      <c r="G16" s="26"/>
      <c r="H16" s="26"/>
      <c r="I16" s="26"/>
      <c r="J16" s="26"/>
      <c r="K16" s="26"/>
      <c r="L16" s="26"/>
      <c r="M16" s="26">
        <v>2018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ht="15.75" customHeight="1">
      <c r="A17" s="25" t="s">
        <v>3447</v>
      </c>
      <c r="B17" s="25" t="s">
        <v>79</v>
      </c>
      <c r="C17" s="37">
        <f t="shared" si="0"/>
        <v>1</v>
      </c>
      <c r="D17" s="37">
        <v>0</v>
      </c>
      <c r="E17" s="37"/>
      <c r="F17" s="37"/>
      <c r="G17" s="26"/>
      <c r="H17" s="26"/>
      <c r="I17" s="26">
        <v>2022</v>
      </c>
      <c r="J17" s="110"/>
      <c r="K17" s="26"/>
      <c r="L17" s="26"/>
      <c r="M17" s="2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ht="15.75" customHeight="1">
      <c r="A18" s="25" t="s">
        <v>1652</v>
      </c>
      <c r="B18" s="25" t="s">
        <v>90</v>
      </c>
      <c r="C18" s="37">
        <f t="shared" si="0"/>
        <v>1</v>
      </c>
      <c r="D18" s="37"/>
      <c r="E18" s="37"/>
      <c r="F18" s="38">
        <v>2025</v>
      </c>
      <c r="G18" s="26"/>
      <c r="H18" s="26"/>
      <c r="I18" s="26"/>
      <c r="J18" s="110"/>
      <c r="K18" s="26"/>
      <c r="L18" s="26"/>
      <c r="M18" s="2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ht="15.75" customHeight="1">
      <c r="A19" s="25" t="s">
        <v>3448</v>
      </c>
      <c r="B19" s="25" t="s">
        <v>142</v>
      </c>
      <c r="C19" s="37">
        <f t="shared" si="0"/>
        <v>1</v>
      </c>
      <c r="D19" s="37">
        <v>0</v>
      </c>
      <c r="E19" s="37"/>
      <c r="F19" s="37"/>
      <c r="G19" s="26"/>
      <c r="H19" s="26"/>
      <c r="I19" s="26"/>
      <c r="J19" s="26">
        <v>2021</v>
      </c>
      <c r="K19" s="26"/>
      <c r="L19" s="26"/>
      <c r="M19" s="26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ht="15.75" customHeight="1">
      <c r="A20" s="25" t="s">
        <v>1673</v>
      </c>
      <c r="B20" s="25" t="s">
        <v>99</v>
      </c>
      <c r="C20" s="37">
        <f t="shared" si="0"/>
        <v>9</v>
      </c>
      <c r="D20" s="37">
        <v>9</v>
      </c>
      <c r="E20" s="38">
        <v>2026</v>
      </c>
      <c r="F20" s="38">
        <v>2025</v>
      </c>
      <c r="G20" s="26">
        <v>2024</v>
      </c>
      <c r="H20" s="27">
        <v>2023</v>
      </c>
      <c r="I20" s="26">
        <v>2022</v>
      </c>
      <c r="J20" s="26">
        <v>2021</v>
      </c>
      <c r="K20" s="26">
        <v>2020</v>
      </c>
      <c r="L20" s="26">
        <v>2019</v>
      </c>
      <c r="M20" s="26">
        <v>2018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15.75" customHeight="1">
      <c r="A21" s="25" t="s">
        <v>3449</v>
      </c>
      <c r="B21" s="25" t="s">
        <v>88</v>
      </c>
      <c r="C21" s="37">
        <f t="shared" si="0"/>
        <v>5</v>
      </c>
      <c r="D21" s="37">
        <v>5</v>
      </c>
      <c r="E21" s="38">
        <v>2026</v>
      </c>
      <c r="F21" s="38">
        <v>2025</v>
      </c>
      <c r="G21" s="27">
        <v>2024</v>
      </c>
      <c r="H21" s="26">
        <v>2023</v>
      </c>
      <c r="I21" s="26">
        <v>2022</v>
      </c>
      <c r="J21" s="26"/>
      <c r="K21" s="26"/>
      <c r="L21" s="26"/>
      <c r="M21" s="26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15.75" customHeight="1">
      <c r="A22" s="25" t="s">
        <v>1675</v>
      </c>
      <c r="B22" s="25" t="s">
        <v>101</v>
      </c>
      <c r="C22" s="37">
        <f t="shared" si="0"/>
        <v>1</v>
      </c>
      <c r="D22" s="37">
        <v>0</v>
      </c>
      <c r="E22" s="37"/>
      <c r="F22" s="37"/>
      <c r="G22" s="26">
        <v>2024</v>
      </c>
      <c r="H22" s="26"/>
      <c r="I22" s="26"/>
      <c r="J22" s="26"/>
      <c r="K22" s="26"/>
      <c r="L22" s="26"/>
      <c r="M22" s="26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15.75" customHeight="1">
      <c r="A23" s="25" t="s">
        <v>1705</v>
      </c>
      <c r="B23" s="25" t="s">
        <v>90</v>
      </c>
      <c r="C23" s="37">
        <f t="shared" si="0"/>
        <v>2</v>
      </c>
      <c r="D23" s="37">
        <v>2</v>
      </c>
      <c r="E23" s="37">
        <v>2026</v>
      </c>
      <c r="F23" s="37">
        <v>2025</v>
      </c>
      <c r="G23" s="26"/>
      <c r="H23" s="26"/>
      <c r="I23" s="26"/>
      <c r="J23" s="26"/>
      <c r="K23" s="26"/>
      <c r="L23" s="26"/>
      <c r="M23" s="26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5.75" customHeight="1">
      <c r="A24" s="25" t="s">
        <v>3450</v>
      </c>
      <c r="B24" s="25" t="s">
        <v>137</v>
      </c>
      <c r="C24" s="37">
        <f t="shared" si="0"/>
        <v>1</v>
      </c>
      <c r="D24" s="37">
        <v>0</v>
      </c>
      <c r="E24" s="37"/>
      <c r="F24" s="37"/>
      <c r="G24" s="26">
        <v>2024</v>
      </c>
      <c r="H24" s="26"/>
      <c r="I24" s="26"/>
      <c r="J24" s="26"/>
      <c r="K24" s="26"/>
      <c r="L24" s="26"/>
      <c r="M24" s="26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5.75" customHeight="1">
      <c r="A25" s="36" t="s">
        <v>3451</v>
      </c>
      <c r="B25" s="36" t="s">
        <v>221</v>
      </c>
      <c r="C25" s="37">
        <f t="shared" si="0"/>
        <v>3</v>
      </c>
      <c r="D25" s="37">
        <v>0</v>
      </c>
      <c r="E25" s="37"/>
      <c r="F25" s="37"/>
      <c r="G25" s="26"/>
      <c r="H25" s="26"/>
      <c r="I25" s="26"/>
      <c r="J25" s="26"/>
      <c r="K25" s="26"/>
      <c r="L25" s="26"/>
      <c r="M25" s="26"/>
      <c r="N25" s="37"/>
      <c r="O25" s="37">
        <v>2016</v>
      </c>
      <c r="P25" s="37"/>
      <c r="Q25" s="37"/>
      <c r="R25" s="37"/>
      <c r="S25" s="37"/>
      <c r="T25" s="37">
        <v>2011</v>
      </c>
      <c r="U25" s="37">
        <v>2010</v>
      </c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5.75" customHeight="1">
      <c r="A26" s="25" t="s">
        <v>3452</v>
      </c>
      <c r="B26" s="25" t="s">
        <v>66</v>
      </c>
      <c r="C26" s="37">
        <f t="shared" si="0"/>
        <v>1</v>
      </c>
      <c r="D26" s="37">
        <v>0</v>
      </c>
      <c r="E26" s="37"/>
      <c r="F26" s="37"/>
      <c r="G26" s="27">
        <v>2024</v>
      </c>
      <c r="H26" s="26"/>
      <c r="I26" s="26"/>
      <c r="J26" s="26"/>
      <c r="K26" s="26"/>
      <c r="L26" s="26"/>
      <c r="M26" s="2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5.75" customHeight="1">
      <c r="A27" s="25" t="s">
        <v>3453</v>
      </c>
      <c r="B27" s="36" t="s">
        <v>90</v>
      </c>
      <c r="C27" s="37">
        <f t="shared" si="0"/>
        <v>4</v>
      </c>
      <c r="D27" s="37">
        <v>0</v>
      </c>
      <c r="E27" s="37"/>
      <c r="F27" s="37"/>
      <c r="G27" s="26"/>
      <c r="H27" s="26"/>
      <c r="I27" s="26"/>
      <c r="J27" s="26"/>
      <c r="K27" s="26"/>
      <c r="L27" s="26"/>
      <c r="M27" s="26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>
        <v>1997</v>
      </c>
      <c r="AI27" s="37">
        <v>1996</v>
      </c>
      <c r="AJ27" s="37">
        <v>1995</v>
      </c>
      <c r="AK27" s="37">
        <v>1994</v>
      </c>
      <c r="AL27" s="37"/>
    </row>
    <row r="28" spans="1:38" ht="15.75" customHeight="1">
      <c r="A28" s="25" t="s">
        <v>1756</v>
      </c>
      <c r="B28" s="36" t="s">
        <v>382</v>
      </c>
      <c r="C28" s="37">
        <f t="shared" si="0"/>
        <v>2</v>
      </c>
      <c r="D28" s="37">
        <v>0</v>
      </c>
      <c r="E28" s="37"/>
      <c r="F28" s="37"/>
      <c r="G28" s="26">
        <v>2024</v>
      </c>
      <c r="H28" s="26">
        <v>2023</v>
      </c>
      <c r="I28" s="26"/>
      <c r="J28" s="26"/>
      <c r="K28" s="26"/>
      <c r="L28" s="26"/>
      <c r="M28" s="26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5.75" customHeight="1">
      <c r="A29" s="25" t="s">
        <v>3454</v>
      </c>
      <c r="B29" s="36" t="s">
        <v>126</v>
      </c>
      <c r="C29" s="37">
        <f t="shared" si="0"/>
        <v>3</v>
      </c>
      <c r="D29" s="37">
        <v>0</v>
      </c>
      <c r="E29" s="37"/>
      <c r="F29" s="37">
        <v>2025</v>
      </c>
      <c r="G29" s="26">
        <v>2024</v>
      </c>
      <c r="H29" s="26">
        <v>2023</v>
      </c>
      <c r="I29" s="26"/>
      <c r="J29" s="26"/>
      <c r="K29" s="26"/>
      <c r="L29" s="26"/>
      <c r="M29" s="26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5.75" customHeight="1">
      <c r="A30" s="36" t="s">
        <v>1793</v>
      </c>
      <c r="B30" s="36" t="s">
        <v>90</v>
      </c>
      <c r="C30" s="37">
        <f t="shared" si="0"/>
        <v>2</v>
      </c>
      <c r="D30" s="37">
        <v>0</v>
      </c>
      <c r="E30" s="37"/>
      <c r="F30" s="37"/>
      <c r="G30" s="27"/>
      <c r="H30" s="27"/>
      <c r="I30" s="27"/>
      <c r="J30" s="27">
        <v>2021</v>
      </c>
      <c r="K30" s="26"/>
      <c r="L30" s="26"/>
      <c r="M30" s="26"/>
      <c r="N30" s="37"/>
      <c r="O30" s="37">
        <v>2016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5.75" customHeight="1">
      <c r="A31" s="36" t="s">
        <v>3455</v>
      </c>
      <c r="B31" s="36" t="s">
        <v>56</v>
      </c>
      <c r="C31" s="37">
        <f t="shared" si="0"/>
        <v>2</v>
      </c>
      <c r="D31" s="37">
        <v>0</v>
      </c>
      <c r="E31" s="37"/>
      <c r="F31" s="37"/>
      <c r="G31" s="26"/>
      <c r="H31" s="26"/>
      <c r="I31" s="26"/>
      <c r="J31" s="26"/>
      <c r="K31" s="26"/>
      <c r="L31" s="26"/>
      <c r="M31" s="26"/>
      <c r="N31" s="37"/>
      <c r="O31" s="37"/>
      <c r="P31" s="37"/>
      <c r="Q31" s="37"/>
      <c r="R31" s="37"/>
      <c r="S31" s="37"/>
      <c r="T31" s="37"/>
      <c r="U31" s="37"/>
      <c r="V31" s="37"/>
      <c r="W31" s="37">
        <v>2008</v>
      </c>
      <c r="X31" s="37">
        <v>2007</v>
      </c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5.75" customHeight="1">
      <c r="A32" s="25" t="s">
        <v>3456</v>
      </c>
      <c r="B32" s="25" t="s">
        <v>262</v>
      </c>
      <c r="C32" s="37">
        <f t="shared" si="0"/>
        <v>1</v>
      </c>
      <c r="D32" s="37">
        <v>0</v>
      </c>
      <c r="E32" s="37"/>
      <c r="F32" s="37"/>
      <c r="G32" s="26"/>
      <c r="H32" s="26"/>
      <c r="I32" s="26"/>
      <c r="J32" s="26"/>
      <c r="K32" s="26"/>
      <c r="L32" s="26"/>
      <c r="M32" s="26">
        <v>2018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5.75" customHeight="1">
      <c r="A33" s="36" t="s">
        <v>3457</v>
      </c>
      <c r="B33" s="25" t="s">
        <v>101</v>
      </c>
      <c r="C33" s="37">
        <f t="shared" si="0"/>
        <v>2</v>
      </c>
      <c r="D33" s="37">
        <v>0</v>
      </c>
      <c r="E33" s="37"/>
      <c r="F33" s="37"/>
      <c r="G33" s="26"/>
      <c r="H33" s="26"/>
      <c r="I33" s="26"/>
      <c r="J33" s="26"/>
      <c r="K33" s="26"/>
      <c r="L33" s="26"/>
      <c r="M33" s="26"/>
      <c r="N33" s="37"/>
      <c r="O33" s="37"/>
      <c r="P33" s="37"/>
      <c r="Q33" s="37"/>
      <c r="R33" s="37">
        <v>2013</v>
      </c>
      <c r="S33" s="37">
        <v>2012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5.75" customHeight="1">
      <c r="A34" s="36" t="s">
        <v>1810</v>
      </c>
      <c r="B34" s="36" t="s">
        <v>99</v>
      </c>
      <c r="C34" s="37">
        <f t="shared" si="0"/>
        <v>23</v>
      </c>
      <c r="D34" s="37">
        <v>21</v>
      </c>
      <c r="E34" s="38">
        <v>2026</v>
      </c>
      <c r="F34" s="38">
        <v>2025</v>
      </c>
      <c r="G34" s="27">
        <v>2024</v>
      </c>
      <c r="H34" s="27">
        <v>2023</v>
      </c>
      <c r="I34" s="27">
        <v>2022</v>
      </c>
      <c r="J34" s="27">
        <v>2021</v>
      </c>
      <c r="K34" s="26">
        <v>2020</v>
      </c>
      <c r="L34" s="26">
        <v>2019</v>
      </c>
      <c r="M34" s="26">
        <v>2018</v>
      </c>
      <c r="N34" s="37">
        <v>2017</v>
      </c>
      <c r="O34" s="37">
        <v>2016</v>
      </c>
      <c r="P34" s="37">
        <v>2015</v>
      </c>
      <c r="Q34" s="37">
        <v>2014</v>
      </c>
      <c r="R34" s="37">
        <v>2013</v>
      </c>
      <c r="S34" s="37">
        <v>2012</v>
      </c>
      <c r="T34" s="37">
        <v>2011</v>
      </c>
      <c r="U34" s="37">
        <v>2010</v>
      </c>
      <c r="V34" s="37">
        <v>2009</v>
      </c>
      <c r="W34" s="37">
        <v>2008</v>
      </c>
      <c r="X34" s="37">
        <v>2007</v>
      </c>
      <c r="Y34" s="37">
        <v>2006</v>
      </c>
      <c r="Z34" s="37"/>
      <c r="AA34" s="37"/>
      <c r="AB34" s="37"/>
      <c r="AC34" s="37">
        <v>2002</v>
      </c>
      <c r="AD34" s="37">
        <v>2001</v>
      </c>
      <c r="AE34" s="37"/>
      <c r="AF34" s="37"/>
      <c r="AG34" s="37"/>
      <c r="AH34" s="37"/>
      <c r="AI34" s="37"/>
      <c r="AJ34" s="37"/>
      <c r="AK34" s="37"/>
      <c r="AL34" s="37"/>
    </row>
    <row r="35" spans="1:38" ht="15.75" customHeight="1">
      <c r="A35" s="25" t="s">
        <v>3458</v>
      </c>
      <c r="B35" s="25" t="s">
        <v>221</v>
      </c>
      <c r="C35" s="37">
        <f t="shared" si="0"/>
        <v>1</v>
      </c>
      <c r="D35" s="37">
        <v>0</v>
      </c>
      <c r="E35" s="37"/>
      <c r="F35" s="37"/>
      <c r="G35" s="26"/>
      <c r="H35" s="26"/>
      <c r="I35" s="26"/>
      <c r="J35" s="26"/>
      <c r="K35" s="26">
        <v>2020</v>
      </c>
      <c r="L35" s="26"/>
      <c r="M35" s="26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5.75" customHeight="1">
      <c r="A36" s="36" t="s">
        <v>1824</v>
      </c>
      <c r="B36" s="36" t="s">
        <v>333</v>
      </c>
      <c r="C36" s="37">
        <f t="shared" si="0"/>
        <v>2</v>
      </c>
      <c r="D36" s="37">
        <v>0</v>
      </c>
      <c r="E36" s="37"/>
      <c r="F36" s="37"/>
      <c r="G36" s="26"/>
      <c r="H36" s="26"/>
      <c r="I36" s="26"/>
      <c r="J36" s="26"/>
      <c r="K36" s="26"/>
      <c r="L36" s="26"/>
      <c r="M36" s="26"/>
      <c r="N36" s="37"/>
      <c r="O36" s="37"/>
      <c r="P36" s="37"/>
      <c r="Q36" s="37"/>
      <c r="R36" s="37"/>
      <c r="S36" s="37"/>
      <c r="T36" s="37"/>
      <c r="U36" s="37">
        <v>2010</v>
      </c>
      <c r="V36" s="37">
        <v>2009</v>
      </c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5.75" customHeight="1">
      <c r="A37" s="36" t="s">
        <v>1839</v>
      </c>
      <c r="B37" s="36" t="s">
        <v>66</v>
      </c>
      <c r="C37" s="37">
        <f t="shared" si="0"/>
        <v>11</v>
      </c>
      <c r="D37" s="37">
        <v>11</v>
      </c>
      <c r="E37" s="38">
        <v>2026</v>
      </c>
      <c r="F37" s="38">
        <v>2025</v>
      </c>
      <c r="G37" s="27">
        <v>2024</v>
      </c>
      <c r="H37" s="26">
        <v>2023</v>
      </c>
      <c r="I37" s="26">
        <v>2022</v>
      </c>
      <c r="J37" s="26">
        <v>2021</v>
      </c>
      <c r="K37" s="26">
        <v>2020</v>
      </c>
      <c r="L37" s="26">
        <v>2019</v>
      </c>
      <c r="M37" s="26">
        <v>2018</v>
      </c>
      <c r="N37" s="37">
        <v>2017</v>
      </c>
      <c r="O37" s="37">
        <v>2016</v>
      </c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5.75" customHeight="1">
      <c r="A38" s="25" t="s">
        <v>3459</v>
      </c>
      <c r="B38" s="25" t="s">
        <v>81</v>
      </c>
      <c r="C38" s="37">
        <f t="shared" si="0"/>
        <v>3</v>
      </c>
      <c r="D38" s="37">
        <v>3</v>
      </c>
      <c r="E38" s="37">
        <v>2026</v>
      </c>
      <c r="F38" s="37">
        <v>2025</v>
      </c>
      <c r="G38" s="26">
        <v>2024</v>
      </c>
      <c r="H38" s="26"/>
      <c r="I38" s="26"/>
      <c r="J38" s="26"/>
      <c r="K38" s="26"/>
      <c r="L38" s="26"/>
      <c r="M38" s="26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5.75" customHeight="1">
      <c r="A39" s="25" t="s">
        <v>3460</v>
      </c>
      <c r="B39" s="36" t="s">
        <v>101</v>
      </c>
      <c r="C39" s="37">
        <f t="shared" si="0"/>
        <v>5</v>
      </c>
      <c r="D39" s="37">
        <v>0</v>
      </c>
      <c r="E39" s="37"/>
      <c r="F39" s="37"/>
      <c r="G39" s="26"/>
      <c r="H39" s="26"/>
      <c r="I39" s="26"/>
      <c r="J39" s="26"/>
      <c r="K39" s="26"/>
      <c r="L39" s="26"/>
      <c r="M39" s="26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>
        <v>1998</v>
      </c>
      <c r="AH39" s="37">
        <v>1997</v>
      </c>
      <c r="AI39" s="37">
        <v>1996</v>
      </c>
      <c r="AJ39" s="37">
        <v>1995</v>
      </c>
      <c r="AK39" s="37">
        <v>1994</v>
      </c>
      <c r="AL39" s="37"/>
    </row>
    <row r="40" spans="1:38" ht="15.75" customHeight="1">
      <c r="A40" s="36" t="s">
        <v>3461</v>
      </c>
      <c r="B40" s="36"/>
      <c r="C40" s="37">
        <f t="shared" si="0"/>
        <v>3</v>
      </c>
      <c r="D40" s="37">
        <v>0</v>
      </c>
      <c r="E40" s="37"/>
      <c r="F40" s="37"/>
      <c r="G40" s="26"/>
      <c r="H40" s="26"/>
      <c r="I40" s="26"/>
      <c r="J40" s="26"/>
      <c r="K40" s="26"/>
      <c r="L40" s="26"/>
      <c r="M40" s="26"/>
      <c r="N40" s="37"/>
      <c r="O40" s="37"/>
      <c r="P40" s="37"/>
      <c r="Q40" s="37"/>
      <c r="R40" s="37"/>
      <c r="S40" s="37">
        <v>2012</v>
      </c>
      <c r="T40" s="37">
        <v>2011</v>
      </c>
      <c r="U40" s="37">
        <v>2010</v>
      </c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5.75" customHeight="1">
      <c r="A41" s="36" t="s">
        <v>1898</v>
      </c>
      <c r="B41" s="25" t="s">
        <v>142</v>
      </c>
      <c r="C41" s="37">
        <f t="shared" si="0"/>
        <v>3</v>
      </c>
      <c r="D41" s="37">
        <v>0</v>
      </c>
      <c r="E41" s="37"/>
      <c r="F41" s="37"/>
      <c r="G41" s="26"/>
      <c r="H41" s="26"/>
      <c r="I41" s="26"/>
      <c r="J41" s="26"/>
      <c r="K41" s="26"/>
      <c r="L41" s="26"/>
      <c r="M41" s="26"/>
      <c r="N41" s="37"/>
      <c r="O41" s="37"/>
      <c r="P41" s="37">
        <v>2015</v>
      </c>
      <c r="Q41" s="37">
        <v>2014</v>
      </c>
      <c r="R41" s="37">
        <v>2013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5.75" customHeight="1">
      <c r="A42" s="25" t="s">
        <v>1916</v>
      </c>
      <c r="B42" s="25" t="s">
        <v>108</v>
      </c>
      <c r="C42" s="37">
        <f t="shared" si="0"/>
        <v>5</v>
      </c>
      <c r="D42" s="37">
        <v>5</v>
      </c>
      <c r="E42" s="37">
        <v>2026</v>
      </c>
      <c r="F42" s="37">
        <v>2025</v>
      </c>
      <c r="G42" s="26">
        <v>2024</v>
      </c>
      <c r="H42" s="26">
        <v>2023</v>
      </c>
      <c r="I42" s="26">
        <v>2022</v>
      </c>
      <c r="J42" s="26"/>
      <c r="K42" s="26"/>
      <c r="L42" s="26"/>
      <c r="M42" s="26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5.75" customHeight="1">
      <c r="A43" s="25" t="s">
        <v>3462</v>
      </c>
      <c r="B43" s="36" t="s">
        <v>684</v>
      </c>
      <c r="C43" s="37">
        <f t="shared" si="0"/>
        <v>6</v>
      </c>
      <c r="D43" s="37">
        <v>0</v>
      </c>
      <c r="E43" s="37"/>
      <c r="F43" s="37"/>
      <c r="G43" s="26"/>
      <c r="H43" s="26"/>
      <c r="I43" s="26"/>
      <c r="J43" s="26"/>
      <c r="K43" s="26"/>
      <c r="L43" s="26"/>
      <c r="M43" s="26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>
        <v>2001</v>
      </c>
      <c r="AE43" s="37">
        <v>2000</v>
      </c>
      <c r="AF43" s="37">
        <v>1999</v>
      </c>
      <c r="AG43" s="37"/>
      <c r="AH43" s="37">
        <v>1997</v>
      </c>
      <c r="AI43" s="37">
        <v>1996</v>
      </c>
      <c r="AJ43" s="37">
        <v>1995</v>
      </c>
      <c r="AK43" s="37"/>
      <c r="AL43" s="37"/>
    </row>
    <row r="44" spans="1:38" ht="15.75" customHeight="1">
      <c r="A44" s="25" t="s">
        <v>3463</v>
      </c>
      <c r="B44" s="36" t="s">
        <v>101</v>
      </c>
      <c r="C44" s="37">
        <f t="shared" si="0"/>
        <v>2</v>
      </c>
      <c r="D44" s="37">
        <v>0</v>
      </c>
      <c r="E44" s="37"/>
      <c r="F44" s="38">
        <v>2025</v>
      </c>
      <c r="G44" s="26"/>
      <c r="H44" s="26">
        <v>2023</v>
      </c>
      <c r="I44" s="26"/>
      <c r="J44" s="26"/>
      <c r="K44" s="26"/>
      <c r="L44" s="26"/>
      <c r="M44" s="26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5.75" customHeight="1">
      <c r="A45" s="36" t="s">
        <v>3464</v>
      </c>
      <c r="B45" s="36" t="s">
        <v>66</v>
      </c>
      <c r="C45" s="37">
        <f t="shared" si="0"/>
        <v>6</v>
      </c>
      <c r="D45" s="37">
        <v>0</v>
      </c>
      <c r="E45" s="37"/>
      <c r="F45" s="37"/>
      <c r="G45" s="26"/>
      <c r="H45" s="26">
        <v>2023</v>
      </c>
      <c r="I45" s="26">
        <v>2022</v>
      </c>
      <c r="J45" s="26"/>
      <c r="K45" s="26">
        <v>2020</v>
      </c>
      <c r="L45" s="26">
        <v>2019</v>
      </c>
      <c r="M45" s="26">
        <v>2018</v>
      </c>
      <c r="N45" s="37">
        <v>2017</v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5.75" customHeight="1">
      <c r="A46" s="25" t="s">
        <v>1937</v>
      </c>
      <c r="B46" s="36" t="s">
        <v>476</v>
      </c>
      <c r="C46" s="37">
        <f t="shared" si="0"/>
        <v>10</v>
      </c>
      <c r="D46" s="37">
        <v>0</v>
      </c>
      <c r="E46" s="37"/>
      <c r="F46" s="37"/>
      <c r="G46" s="26"/>
      <c r="H46" s="26"/>
      <c r="I46" s="26"/>
      <c r="J46" s="26"/>
      <c r="K46" s="26"/>
      <c r="L46" s="26"/>
      <c r="M46" s="26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>
        <v>2006</v>
      </c>
      <c r="Z46" s="37">
        <v>2005</v>
      </c>
      <c r="AA46" s="37">
        <v>2004</v>
      </c>
      <c r="AB46" s="37">
        <v>2003</v>
      </c>
      <c r="AC46" s="37">
        <v>2002</v>
      </c>
      <c r="AD46" s="37">
        <v>2001</v>
      </c>
      <c r="AE46" s="37">
        <v>2000</v>
      </c>
      <c r="AF46" s="37">
        <v>1999</v>
      </c>
      <c r="AG46" s="37">
        <v>1998</v>
      </c>
      <c r="AH46" s="37">
        <v>1997</v>
      </c>
      <c r="AI46" s="37"/>
      <c r="AJ46" s="37"/>
      <c r="AK46" s="37"/>
      <c r="AL46" s="37"/>
    </row>
    <row r="47" spans="1:38" ht="15.75" customHeight="1">
      <c r="A47" s="25" t="s">
        <v>3465</v>
      </c>
      <c r="B47" s="36" t="s">
        <v>391</v>
      </c>
      <c r="C47" s="37">
        <f t="shared" si="0"/>
        <v>4</v>
      </c>
      <c r="D47" s="37">
        <v>0</v>
      </c>
      <c r="E47" s="37"/>
      <c r="F47" s="37"/>
      <c r="G47" s="26"/>
      <c r="H47" s="26"/>
      <c r="I47" s="26"/>
      <c r="J47" s="26"/>
      <c r="K47" s="26"/>
      <c r="L47" s="26"/>
      <c r="M47" s="26"/>
      <c r="N47" s="37"/>
      <c r="O47" s="37"/>
      <c r="P47" s="37">
        <v>2015</v>
      </c>
      <c r="Q47" s="37">
        <v>2014</v>
      </c>
      <c r="R47" s="37">
        <v>2013</v>
      </c>
      <c r="S47" s="37"/>
      <c r="T47" s="37"/>
      <c r="U47" s="37"/>
      <c r="V47" s="37"/>
      <c r="W47" s="37">
        <v>2008</v>
      </c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5.75" customHeight="1">
      <c r="A48" s="25" t="s">
        <v>3466</v>
      </c>
      <c r="B48" s="36" t="s">
        <v>101</v>
      </c>
      <c r="C48" s="37">
        <f t="shared" si="0"/>
        <v>5</v>
      </c>
      <c r="D48" s="37">
        <v>0</v>
      </c>
      <c r="E48" s="37"/>
      <c r="F48" s="37"/>
      <c r="G48" s="26"/>
      <c r="H48" s="26"/>
      <c r="I48" s="26"/>
      <c r="J48" s="26"/>
      <c r="K48" s="26"/>
      <c r="L48" s="26"/>
      <c r="M48" s="26"/>
      <c r="N48" s="37"/>
      <c r="O48" s="37"/>
      <c r="P48" s="37">
        <v>2015</v>
      </c>
      <c r="Q48" s="37">
        <v>2014</v>
      </c>
      <c r="R48" s="37"/>
      <c r="S48" s="37"/>
      <c r="T48" s="37">
        <v>2011</v>
      </c>
      <c r="U48" s="37">
        <v>2010</v>
      </c>
      <c r="V48" s="37"/>
      <c r="W48" s="37"/>
      <c r="X48" s="37"/>
      <c r="Y48" s="37">
        <v>2006</v>
      </c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5.75" customHeight="1">
      <c r="A49" s="25" t="s">
        <v>3467</v>
      </c>
      <c r="B49" s="36" t="s">
        <v>101</v>
      </c>
      <c r="C49" s="37">
        <f t="shared" si="0"/>
        <v>1</v>
      </c>
      <c r="D49" s="37">
        <v>0</v>
      </c>
      <c r="E49" s="37"/>
      <c r="F49" s="37"/>
      <c r="G49" s="26"/>
      <c r="H49" s="26"/>
      <c r="I49" s="26"/>
      <c r="J49" s="26"/>
      <c r="K49" s="26"/>
      <c r="L49" s="26"/>
      <c r="M49" s="26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>
        <v>2003</v>
      </c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5.75" customHeight="1">
      <c r="A50" s="36" t="s">
        <v>1959</v>
      </c>
      <c r="B50" s="36" t="s">
        <v>101</v>
      </c>
      <c r="C50" s="37">
        <f t="shared" si="0"/>
        <v>1</v>
      </c>
      <c r="D50" s="37">
        <v>0</v>
      </c>
      <c r="E50" s="37"/>
      <c r="F50" s="37"/>
      <c r="G50" s="26"/>
      <c r="H50" s="26"/>
      <c r="I50" s="26"/>
      <c r="J50" s="26"/>
      <c r="K50" s="26"/>
      <c r="L50" s="26"/>
      <c r="M50" s="26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>
        <v>1994</v>
      </c>
      <c r="AL50" s="37"/>
    </row>
    <row r="51" spans="1:38" ht="15.75" customHeight="1">
      <c r="A51" s="36" t="s">
        <v>1977</v>
      </c>
      <c r="B51" s="36" t="s">
        <v>108</v>
      </c>
      <c r="C51" s="37">
        <f t="shared" si="0"/>
        <v>3</v>
      </c>
      <c r="D51" s="37">
        <v>0</v>
      </c>
      <c r="E51" s="37"/>
      <c r="F51" s="37"/>
      <c r="G51" s="26"/>
      <c r="H51" s="26"/>
      <c r="I51" s="26">
        <v>2022</v>
      </c>
      <c r="J51" s="26">
        <v>2021</v>
      </c>
      <c r="K51" s="26"/>
      <c r="L51" s="26">
        <v>2019</v>
      </c>
      <c r="M51" s="26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5.75" customHeight="1">
      <c r="A52" s="36" t="s">
        <v>3468</v>
      </c>
      <c r="B52" s="36" t="s">
        <v>101</v>
      </c>
      <c r="C52" s="37">
        <f t="shared" si="0"/>
        <v>1</v>
      </c>
      <c r="D52" s="37">
        <v>0</v>
      </c>
      <c r="E52" s="37"/>
      <c r="F52" s="37"/>
      <c r="G52" s="26">
        <v>2024</v>
      </c>
      <c r="H52" s="26"/>
      <c r="I52" s="26"/>
      <c r="J52" s="26"/>
      <c r="K52" s="26"/>
      <c r="L52" s="26"/>
      <c r="M52" s="26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5.75" customHeight="1">
      <c r="A53" s="25" t="s">
        <v>3469</v>
      </c>
      <c r="B53" s="25" t="s">
        <v>208</v>
      </c>
      <c r="C53" s="37">
        <f t="shared" si="0"/>
        <v>1</v>
      </c>
      <c r="D53" s="37">
        <v>0</v>
      </c>
      <c r="E53" s="37"/>
      <c r="F53" s="37"/>
      <c r="G53" s="27">
        <v>2024</v>
      </c>
      <c r="H53" s="26"/>
      <c r="I53" s="26"/>
      <c r="J53" s="26"/>
      <c r="K53" s="26"/>
      <c r="L53" s="26"/>
      <c r="M53" s="26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5.75" customHeight="1">
      <c r="A54" s="25" t="s">
        <v>3470</v>
      </c>
      <c r="B54" s="25" t="s">
        <v>2373</v>
      </c>
      <c r="C54" s="37">
        <f t="shared" si="0"/>
        <v>1</v>
      </c>
      <c r="D54" s="37">
        <v>0</v>
      </c>
      <c r="E54" s="37"/>
      <c r="F54" s="37"/>
      <c r="G54" s="26"/>
      <c r="H54" s="26"/>
      <c r="I54" s="26"/>
      <c r="J54" s="26">
        <v>2021</v>
      </c>
      <c r="K54" s="26"/>
      <c r="L54" s="26"/>
      <c r="M54" s="26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5.75" customHeight="1">
      <c r="A55" s="25" t="s">
        <v>3471</v>
      </c>
      <c r="B55" s="36" t="s">
        <v>56</v>
      </c>
      <c r="C55" s="37">
        <f t="shared" si="0"/>
        <v>2</v>
      </c>
      <c r="D55" s="37">
        <v>0</v>
      </c>
      <c r="E55" s="37"/>
      <c r="F55" s="37"/>
      <c r="G55" s="26"/>
      <c r="H55" s="26"/>
      <c r="I55" s="26"/>
      <c r="J55" s="26"/>
      <c r="K55" s="26"/>
      <c r="L55" s="26"/>
      <c r="M55" s="26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>
        <v>2004</v>
      </c>
      <c r="AB55" s="37"/>
      <c r="AC55" s="37"/>
      <c r="AD55" s="37"/>
      <c r="AE55" s="37"/>
      <c r="AF55" s="37"/>
      <c r="AG55" s="37">
        <v>1998</v>
      </c>
      <c r="AH55" s="37"/>
      <c r="AI55" s="37"/>
      <c r="AJ55" s="37"/>
      <c r="AK55" s="37"/>
      <c r="AL55" s="37"/>
    </row>
    <row r="56" spans="1:38" ht="15.75" customHeight="1">
      <c r="A56" s="25" t="s">
        <v>3472</v>
      </c>
      <c r="B56" s="25" t="s">
        <v>86</v>
      </c>
      <c r="C56" s="37">
        <f t="shared" si="0"/>
        <v>4</v>
      </c>
      <c r="D56" s="26">
        <v>0</v>
      </c>
      <c r="E56" s="26"/>
      <c r="F56" s="26"/>
      <c r="G56" s="26"/>
      <c r="H56" s="26"/>
      <c r="I56" s="26">
        <v>2022</v>
      </c>
      <c r="J56" s="26">
        <v>2021</v>
      </c>
      <c r="K56" s="26"/>
      <c r="L56" s="26">
        <v>2019</v>
      </c>
      <c r="M56" s="26">
        <v>2018</v>
      </c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5.75" customHeight="1">
      <c r="A57" s="25" t="s">
        <v>2003</v>
      </c>
      <c r="B57" s="25" t="s">
        <v>79</v>
      </c>
      <c r="C57" s="37">
        <f t="shared" si="0"/>
        <v>1</v>
      </c>
      <c r="D57" s="26">
        <v>1</v>
      </c>
      <c r="E57" s="26">
        <v>2026</v>
      </c>
      <c r="F57" s="26"/>
      <c r="G57" s="26"/>
      <c r="H57" s="26"/>
      <c r="I57" s="26"/>
      <c r="J57" s="26"/>
      <c r="K57" s="26"/>
      <c r="L57" s="26"/>
      <c r="M57" s="26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5.75" customHeight="1">
      <c r="A58" s="25" t="s">
        <v>3473</v>
      </c>
      <c r="B58" s="36" t="s">
        <v>121</v>
      </c>
      <c r="C58" s="37">
        <f t="shared" si="0"/>
        <v>2</v>
      </c>
      <c r="D58" s="37">
        <v>0</v>
      </c>
      <c r="E58" s="37"/>
      <c r="F58" s="37"/>
      <c r="G58" s="26"/>
      <c r="H58" s="26"/>
      <c r="I58" s="26">
        <v>2022</v>
      </c>
      <c r="J58" s="26"/>
      <c r="K58" s="26"/>
      <c r="L58" s="26"/>
      <c r="M58" s="26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>
        <v>1997</v>
      </c>
      <c r="AI58" s="37"/>
      <c r="AJ58" s="37"/>
      <c r="AK58" s="37"/>
      <c r="AL58" s="37"/>
    </row>
    <row r="59" spans="1:38" ht="15.75" customHeight="1">
      <c r="A59" s="25" t="s">
        <v>2011</v>
      </c>
      <c r="B59" s="36" t="s">
        <v>90</v>
      </c>
      <c r="C59" s="37">
        <f t="shared" si="0"/>
        <v>2</v>
      </c>
      <c r="D59" s="37">
        <v>0</v>
      </c>
      <c r="E59" s="37"/>
      <c r="F59" s="37">
        <v>2025</v>
      </c>
      <c r="G59" s="26">
        <v>2024</v>
      </c>
      <c r="H59" s="26"/>
      <c r="I59" s="26"/>
      <c r="J59" s="26"/>
      <c r="K59" s="26"/>
      <c r="L59" s="26"/>
      <c r="M59" s="26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5.75" customHeight="1">
      <c r="A60" s="36" t="s">
        <v>3474</v>
      </c>
      <c r="B60" s="36" t="s">
        <v>86</v>
      </c>
      <c r="C60" s="37">
        <f t="shared" si="0"/>
        <v>1</v>
      </c>
      <c r="D60" s="37">
        <v>0</v>
      </c>
      <c r="E60" s="37"/>
      <c r="F60" s="37"/>
      <c r="G60" s="26"/>
      <c r="H60" s="26"/>
      <c r="I60" s="26"/>
      <c r="J60" s="26"/>
      <c r="K60" s="26"/>
      <c r="L60" s="26"/>
      <c r="M60" s="26"/>
      <c r="N60" s="37"/>
      <c r="O60" s="37"/>
      <c r="P60" s="37"/>
      <c r="Q60" s="37"/>
      <c r="R60" s="37"/>
      <c r="S60" s="37"/>
      <c r="T60" s="37"/>
      <c r="U60" s="37"/>
      <c r="V60" s="37"/>
      <c r="W60" s="37">
        <v>2008</v>
      </c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5.75" customHeight="1">
      <c r="A61" s="25" t="s">
        <v>3475</v>
      </c>
      <c r="B61" s="25" t="s">
        <v>66</v>
      </c>
      <c r="C61" s="37">
        <f t="shared" si="0"/>
        <v>5</v>
      </c>
      <c r="D61" s="37">
        <v>0</v>
      </c>
      <c r="E61" s="37"/>
      <c r="F61" s="37">
        <v>2025</v>
      </c>
      <c r="G61" s="26">
        <v>2024</v>
      </c>
      <c r="H61" s="26">
        <v>2023</v>
      </c>
      <c r="I61" s="26">
        <v>2022</v>
      </c>
      <c r="J61" s="26">
        <v>2021</v>
      </c>
      <c r="K61" s="26"/>
      <c r="L61" s="26"/>
      <c r="M61" s="26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5.75" customHeight="1">
      <c r="A62" s="25" t="s">
        <v>3476</v>
      </c>
      <c r="B62" s="25" t="s">
        <v>382</v>
      </c>
      <c r="C62" s="37">
        <f t="shared" si="0"/>
        <v>1</v>
      </c>
      <c r="D62" s="37">
        <v>0</v>
      </c>
      <c r="E62" s="37"/>
      <c r="F62" s="37"/>
      <c r="G62" s="26"/>
      <c r="H62" s="26"/>
      <c r="I62" s="26"/>
      <c r="J62" s="26">
        <v>2021</v>
      </c>
      <c r="K62" s="26"/>
      <c r="L62" s="26"/>
      <c r="M62" s="26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15.75" customHeight="1">
      <c r="A63" s="25" t="s">
        <v>3477</v>
      </c>
      <c r="B63" s="25" t="s">
        <v>81</v>
      </c>
      <c r="C63" s="37">
        <f t="shared" si="0"/>
        <v>2</v>
      </c>
      <c r="D63" s="37">
        <v>0</v>
      </c>
      <c r="E63" s="37"/>
      <c r="F63" s="37"/>
      <c r="G63" s="27">
        <v>2024</v>
      </c>
      <c r="H63" s="27">
        <v>2023</v>
      </c>
      <c r="I63" s="26"/>
      <c r="J63" s="26"/>
      <c r="K63" s="26"/>
      <c r="L63" s="26"/>
      <c r="M63" s="26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5.75" customHeight="1">
      <c r="A64" s="25" t="s">
        <v>2085</v>
      </c>
      <c r="B64" s="25" t="s">
        <v>108</v>
      </c>
      <c r="C64" s="37">
        <f t="shared" si="0"/>
        <v>1</v>
      </c>
      <c r="D64" s="37">
        <v>1</v>
      </c>
      <c r="E64" s="37">
        <v>2026</v>
      </c>
      <c r="F64" s="37"/>
      <c r="G64" s="27"/>
      <c r="H64" s="27"/>
      <c r="I64" s="26"/>
      <c r="J64" s="26"/>
      <c r="K64" s="26"/>
      <c r="L64" s="26"/>
      <c r="M64" s="26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15.75" customHeight="1">
      <c r="A65" s="36" t="s">
        <v>3478</v>
      </c>
      <c r="B65" s="36" t="s">
        <v>86</v>
      </c>
      <c r="C65" s="37">
        <f t="shared" si="0"/>
        <v>2</v>
      </c>
      <c r="D65" s="37">
        <v>0</v>
      </c>
      <c r="E65" s="37"/>
      <c r="F65" s="37"/>
      <c r="G65" s="26"/>
      <c r="H65" s="26"/>
      <c r="I65" s="26"/>
      <c r="J65" s="26"/>
      <c r="K65" s="26"/>
      <c r="L65" s="26"/>
      <c r="M65" s="26">
        <v>2018</v>
      </c>
      <c r="N65" s="37"/>
      <c r="O65" s="37">
        <v>2016</v>
      </c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5.75" customHeight="1">
      <c r="A66" s="36" t="s">
        <v>2118</v>
      </c>
      <c r="B66" s="25" t="s">
        <v>208</v>
      </c>
      <c r="C66" s="37">
        <f t="shared" si="0"/>
        <v>2</v>
      </c>
      <c r="D66" s="37">
        <v>0</v>
      </c>
      <c r="E66" s="37"/>
      <c r="F66" s="37"/>
      <c r="G66" s="26"/>
      <c r="H66" s="26"/>
      <c r="I66" s="26"/>
      <c r="J66" s="26"/>
      <c r="K66" s="26"/>
      <c r="L66" s="26"/>
      <c r="M66" s="26"/>
      <c r="N66" s="37"/>
      <c r="O66" s="37"/>
      <c r="P66" s="37">
        <v>2015</v>
      </c>
      <c r="Q66" s="37">
        <v>2014</v>
      </c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 ht="15.75" customHeight="1">
      <c r="A67" s="36" t="s">
        <v>3479</v>
      </c>
      <c r="B67" s="36" t="s">
        <v>90</v>
      </c>
      <c r="C67" s="37">
        <f t="shared" si="0"/>
        <v>1</v>
      </c>
      <c r="D67" s="37">
        <v>0</v>
      </c>
      <c r="E67" s="37"/>
      <c r="F67" s="37"/>
      <c r="G67" s="26"/>
      <c r="H67" s="26"/>
      <c r="I67" s="26"/>
      <c r="J67" s="26"/>
      <c r="K67" s="26"/>
      <c r="L67" s="26">
        <v>2019</v>
      </c>
      <c r="M67" s="26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1:38" ht="15.75" customHeight="1">
      <c r="A68" s="36" t="s">
        <v>2123</v>
      </c>
      <c r="B68" s="36" t="s">
        <v>99</v>
      </c>
      <c r="C68" s="37">
        <f t="shared" si="0"/>
        <v>1</v>
      </c>
      <c r="D68" s="37">
        <v>0</v>
      </c>
      <c r="E68" s="37"/>
      <c r="F68" s="37"/>
      <c r="G68" s="26"/>
      <c r="H68" s="26"/>
      <c r="I68" s="26"/>
      <c r="J68" s="26"/>
      <c r="K68" s="26"/>
      <c r="L68" s="26">
        <v>2019</v>
      </c>
      <c r="M68" s="26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 ht="15.75" customHeight="1">
      <c r="A69" s="36" t="s">
        <v>2124</v>
      </c>
      <c r="B69" s="36" t="s">
        <v>76</v>
      </c>
      <c r="C69" s="37">
        <f t="shared" si="0"/>
        <v>4</v>
      </c>
      <c r="D69" s="37">
        <v>4</v>
      </c>
      <c r="E69" s="37">
        <v>2026</v>
      </c>
      <c r="F69" s="37">
        <v>2025</v>
      </c>
      <c r="G69" s="26">
        <v>2024</v>
      </c>
      <c r="H69" s="26">
        <v>2023</v>
      </c>
      <c r="I69" s="26"/>
      <c r="J69" s="26"/>
      <c r="K69" s="26"/>
      <c r="L69" s="26"/>
      <c r="M69" s="26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</row>
    <row r="70" spans="1:38" ht="15.75" customHeight="1">
      <c r="A70" s="36" t="s">
        <v>2136</v>
      </c>
      <c r="B70" s="36" t="s">
        <v>86</v>
      </c>
      <c r="C70" s="37">
        <f t="shared" ref="C70:C85" si="1">COUNT(E70:AL70)</f>
        <v>3</v>
      </c>
      <c r="D70" s="37">
        <v>0</v>
      </c>
      <c r="E70" s="37"/>
      <c r="F70" s="37">
        <v>2025</v>
      </c>
      <c r="G70" s="26">
        <v>2024</v>
      </c>
      <c r="H70" s="26">
        <v>2023</v>
      </c>
      <c r="I70" s="26"/>
      <c r="J70" s="26"/>
      <c r="K70" s="26"/>
      <c r="L70" s="26"/>
      <c r="M70" s="26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 ht="15.75" customHeight="1">
      <c r="A71" s="36" t="s">
        <v>3480</v>
      </c>
      <c r="B71" s="36" t="s">
        <v>126</v>
      </c>
      <c r="C71" s="37">
        <f t="shared" si="1"/>
        <v>1</v>
      </c>
      <c r="D71" s="37">
        <v>0</v>
      </c>
      <c r="E71" s="37"/>
      <c r="F71" s="38">
        <v>2025</v>
      </c>
      <c r="G71" s="26"/>
      <c r="H71" s="26"/>
      <c r="I71" s="26"/>
      <c r="J71" s="26"/>
      <c r="K71" s="26"/>
      <c r="L71" s="26"/>
      <c r="M71" s="26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</row>
    <row r="72" spans="1:38" ht="15.75" customHeight="1">
      <c r="A72" s="36" t="s">
        <v>3481</v>
      </c>
      <c r="B72" s="36" t="s">
        <v>90</v>
      </c>
      <c r="C72" s="37">
        <f t="shared" si="1"/>
        <v>1</v>
      </c>
      <c r="D72" s="37">
        <v>1</v>
      </c>
      <c r="E72" s="38">
        <v>2026</v>
      </c>
      <c r="F72" s="38"/>
      <c r="G72" s="26"/>
      <c r="H72" s="26"/>
      <c r="I72" s="26"/>
      <c r="J72" s="26"/>
      <c r="K72" s="26"/>
      <c r="L72" s="26"/>
      <c r="M72" s="26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  <row r="73" spans="1:38" ht="15.75" customHeight="1">
      <c r="A73" s="36" t="s">
        <v>3482</v>
      </c>
      <c r="B73" s="25" t="s">
        <v>90</v>
      </c>
      <c r="C73" s="37">
        <f t="shared" si="1"/>
        <v>4</v>
      </c>
      <c r="D73" s="37">
        <v>0</v>
      </c>
      <c r="E73" s="37"/>
      <c r="F73" s="37"/>
      <c r="G73" s="26"/>
      <c r="H73" s="26"/>
      <c r="I73" s="26"/>
      <c r="J73" s="26"/>
      <c r="K73" s="26"/>
      <c r="L73" s="26"/>
      <c r="M73" s="26"/>
      <c r="N73" s="37"/>
      <c r="O73" s="37"/>
      <c r="P73" s="37">
        <v>2015</v>
      </c>
      <c r="Q73" s="37">
        <v>2014</v>
      </c>
      <c r="R73" s="37">
        <v>2013</v>
      </c>
      <c r="S73" s="37">
        <v>2012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</row>
    <row r="74" spans="1:38" ht="15.75" customHeight="1">
      <c r="A74" s="36" t="s">
        <v>2170</v>
      </c>
      <c r="B74" s="25" t="s">
        <v>90</v>
      </c>
      <c r="C74" s="37">
        <f t="shared" si="1"/>
        <v>4</v>
      </c>
      <c r="D74" s="37">
        <v>0</v>
      </c>
      <c r="E74" s="37"/>
      <c r="F74" s="37"/>
      <c r="G74" s="27"/>
      <c r="H74" s="27"/>
      <c r="I74" s="27"/>
      <c r="J74" s="27"/>
      <c r="K74" s="27">
        <v>2020</v>
      </c>
      <c r="L74" s="26">
        <v>2019</v>
      </c>
      <c r="M74" s="26"/>
      <c r="N74" s="37">
        <v>2017</v>
      </c>
      <c r="O74" s="37">
        <v>2016</v>
      </c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</row>
    <row r="75" spans="1:38" ht="15.75" customHeight="1">
      <c r="A75" s="36" t="s">
        <v>2185</v>
      </c>
      <c r="B75" s="25" t="s">
        <v>110</v>
      </c>
      <c r="C75" s="37">
        <f t="shared" si="1"/>
        <v>2</v>
      </c>
      <c r="D75" s="37">
        <v>2</v>
      </c>
      <c r="E75" s="37">
        <v>2026</v>
      </c>
      <c r="F75" s="37">
        <v>2025</v>
      </c>
      <c r="G75" s="27"/>
      <c r="H75" s="27"/>
      <c r="I75" s="27"/>
      <c r="J75" s="27"/>
      <c r="K75" s="27"/>
      <c r="L75" s="26"/>
      <c r="M75" s="26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5.75" customHeight="1">
      <c r="A76" s="36" t="s">
        <v>3483</v>
      </c>
      <c r="B76" s="25" t="s">
        <v>101</v>
      </c>
      <c r="C76" s="37">
        <f t="shared" si="1"/>
        <v>1</v>
      </c>
      <c r="D76" s="37">
        <v>0</v>
      </c>
      <c r="E76" s="37"/>
      <c r="F76" s="37">
        <v>2025</v>
      </c>
      <c r="G76" s="27"/>
      <c r="H76" s="27"/>
      <c r="I76" s="27"/>
      <c r="J76" s="27"/>
      <c r="K76" s="27"/>
      <c r="L76" s="26"/>
      <c r="M76" s="26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</row>
    <row r="77" spans="1:38" ht="15.75" customHeight="1">
      <c r="A77" s="36" t="s">
        <v>2267</v>
      </c>
      <c r="B77" s="25" t="s">
        <v>101</v>
      </c>
      <c r="C77" s="37">
        <f t="shared" si="1"/>
        <v>1</v>
      </c>
      <c r="D77" s="37">
        <v>0</v>
      </c>
      <c r="E77" s="37"/>
      <c r="F77" s="37"/>
      <c r="G77" s="26"/>
      <c r="H77" s="26"/>
      <c r="I77" s="26">
        <v>2022</v>
      </c>
      <c r="J77" s="27"/>
      <c r="K77" s="27"/>
      <c r="L77" s="26"/>
      <c r="M77" s="26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</row>
    <row r="78" spans="1:38" ht="15.75" customHeight="1">
      <c r="A78" s="36" t="s">
        <v>2280</v>
      </c>
      <c r="B78" s="25" t="s">
        <v>476</v>
      </c>
      <c r="C78" s="37">
        <f t="shared" si="1"/>
        <v>2</v>
      </c>
      <c r="D78" s="37">
        <v>0</v>
      </c>
      <c r="E78" s="37"/>
      <c r="F78" s="37">
        <v>2025</v>
      </c>
      <c r="G78" s="26">
        <v>2024</v>
      </c>
      <c r="H78" s="26"/>
      <c r="I78" s="26"/>
      <c r="J78" s="27"/>
      <c r="K78" s="27"/>
      <c r="L78" s="26"/>
      <c r="M78" s="26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 ht="15.75" customHeight="1">
      <c r="A79" s="36" t="s">
        <v>3484</v>
      </c>
      <c r="B79" s="36" t="s">
        <v>66</v>
      </c>
      <c r="C79" s="37">
        <f t="shared" si="1"/>
        <v>1</v>
      </c>
      <c r="D79" s="37">
        <v>0</v>
      </c>
      <c r="E79" s="37"/>
      <c r="F79" s="37"/>
      <c r="G79" s="26"/>
      <c r="H79" s="26"/>
      <c r="I79" s="26"/>
      <c r="J79" s="26"/>
      <c r="K79" s="26"/>
      <c r="L79" s="26">
        <v>2019</v>
      </c>
      <c r="M79" s="26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</row>
    <row r="80" spans="1:38" ht="15.75" customHeight="1">
      <c r="A80" s="25" t="s">
        <v>2287</v>
      </c>
      <c r="B80" s="25" t="s">
        <v>90</v>
      </c>
      <c r="C80" s="37">
        <f t="shared" si="1"/>
        <v>3</v>
      </c>
      <c r="D80" s="37">
        <v>3</v>
      </c>
      <c r="E80" s="38">
        <v>2026</v>
      </c>
      <c r="F80" s="38">
        <v>2025</v>
      </c>
      <c r="G80" s="26">
        <v>2024</v>
      </c>
      <c r="H80" s="26"/>
      <c r="I80" s="26"/>
      <c r="J80" s="26"/>
      <c r="K80" s="26"/>
      <c r="L80" s="26"/>
      <c r="M80" s="26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</row>
    <row r="81" spans="1:38" ht="15.75" customHeight="1">
      <c r="A81" s="36" t="s">
        <v>2299</v>
      </c>
      <c r="B81" s="36" t="s">
        <v>90</v>
      </c>
      <c r="C81" s="37">
        <f t="shared" si="1"/>
        <v>1</v>
      </c>
      <c r="D81" s="37">
        <v>0</v>
      </c>
      <c r="E81" s="37"/>
      <c r="F81" s="37"/>
      <c r="G81" s="26"/>
      <c r="H81" s="26">
        <v>2023</v>
      </c>
      <c r="I81" s="26"/>
      <c r="J81" s="26"/>
      <c r="K81" s="26"/>
      <c r="L81" s="26"/>
      <c r="M81" s="26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</row>
    <row r="82" spans="1:38" ht="15.75" customHeight="1">
      <c r="A82" s="25" t="s">
        <v>3485</v>
      </c>
      <c r="B82" s="25" t="s">
        <v>81</v>
      </c>
      <c r="C82" s="37">
        <f t="shared" si="1"/>
        <v>2</v>
      </c>
      <c r="D82" s="37">
        <v>0</v>
      </c>
      <c r="E82" s="37"/>
      <c r="F82" s="38">
        <v>2025</v>
      </c>
      <c r="G82" s="27">
        <v>2024</v>
      </c>
      <c r="H82" s="26"/>
      <c r="I82" s="26"/>
      <c r="J82" s="26"/>
      <c r="K82" s="26"/>
      <c r="L82" s="26"/>
      <c r="M82" s="26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5.75" customHeight="1">
      <c r="A83" s="36" t="s">
        <v>2305</v>
      </c>
      <c r="B83" s="25" t="s">
        <v>81</v>
      </c>
      <c r="C83" s="37">
        <f t="shared" si="1"/>
        <v>10</v>
      </c>
      <c r="D83" s="37">
        <v>0</v>
      </c>
      <c r="E83" s="37"/>
      <c r="F83" s="37"/>
      <c r="G83" s="26"/>
      <c r="H83" s="26"/>
      <c r="I83" s="26"/>
      <c r="J83" s="26"/>
      <c r="K83" s="26">
        <v>2020</v>
      </c>
      <c r="L83" s="26">
        <v>2019</v>
      </c>
      <c r="M83" s="26">
        <v>2018</v>
      </c>
      <c r="N83" s="37">
        <v>2017</v>
      </c>
      <c r="O83" s="37">
        <v>2016</v>
      </c>
      <c r="P83" s="37">
        <v>2015</v>
      </c>
      <c r="Q83" s="37">
        <v>2014</v>
      </c>
      <c r="R83" s="37">
        <v>2013</v>
      </c>
      <c r="S83" s="37">
        <v>2012</v>
      </c>
      <c r="T83" s="37">
        <v>2011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 ht="15.75" customHeight="1">
      <c r="A84" s="36" t="s">
        <v>3486</v>
      </c>
      <c r="B84" s="25" t="s">
        <v>81</v>
      </c>
      <c r="C84" s="37">
        <f t="shared" si="1"/>
        <v>2</v>
      </c>
      <c r="D84" s="37">
        <v>0</v>
      </c>
      <c r="E84" s="37"/>
      <c r="F84" s="37"/>
      <c r="G84" s="27">
        <v>2024</v>
      </c>
      <c r="H84" s="27">
        <v>2023</v>
      </c>
      <c r="I84" s="26"/>
      <c r="J84" s="26"/>
      <c r="K84" s="26"/>
      <c r="L84" s="26"/>
      <c r="M84" s="26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5.75" customHeight="1">
      <c r="A85" s="25" t="s">
        <v>3487</v>
      </c>
      <c r="B85" s="36" t="s">
        <v>66</v>
      </c>
      <c r="C85" s="37">
        <f t="shared" si="1"/>
        <v>7</v>
      </c>
      <c r="D85" s="37">
        <v>0</v>
      </c>
      <c r="E85" s="37"/>
      <c r="F85" s="37"/>
      <c r="G85" s="26"/>
      <c r="H85" s="26"/>
      <c r="I85" s="26"/>
      <c r="J85" s="26"/>
      <c r="K85" s="26"/>
      <c r="L85" s="26"/>
      <c r="M85" s="26"/>
      <c r="N85" s="37"/>
      <c r="O85" s="37">
        <v>2016</v>
      </c>
      <c r="P85" s="37"/>
      <c r="Q85" s="37">
        <v>2014</v>
      </c>
      <c r="R85" s="37">
        <v>2013</v>
      </c>
      <c r="S85" s="37">
        <v>2012</v>
      </c>
      <c r="T85" s="37">
        <v>2011</v>
      </c>
      <c r="U85" s="37">
        <v>2010</v>
      </c>
      <c r="V85" s="37"/>
      <c r="W85" s="37"/>
      <c r="X85" s="37"/>
      <c r="Y85" s="37"/>
      <c r="Z85" s="37"/>
      <c r="AA85" s="37">
        <v>2004</v>
      </c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5.75" customHeight="1">
      <c r="A86" s="36" t="s">
        <v>2366</v>
      </c>
      <c r="B86" s="36" t="s">
        <v>101</v>
      </c>
      <c r="C86" s="37">
        <f t="shared" ref="C86:C140" si="2">COUNT(E86:AL86)</f>
        <v>5</v>
      </c>
      <c r="D86" s="37">
        <v>0</v>
      </c>
      <c r="E86" s="37"/>
      <c r="F86" s="37"/>
      <c r="G86" s="26"/>
      <c r="H86" s="26">
        <v>2023</v>
      </c>
      <c r="I86" s="26">
        <v>2022</v>
      </c>
      <c r="J86" s="26">
        <v>2021</v>
      </c>
      <c r="K86" s="26">
        <v>2020</v>
      </c>
      <c r="L86" s="26">
        <v>2019</v>
      </c>
      <c r="M86" s="26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 ht="15.75" customHeight="1">
      <c r="A87" s="25" t="s">
        <v>3488</v>
      </c>
      <c r="B87" s="25" t="s">
        <v>86</v>
      </c>
      <c r="C87" s="37">
        <f t="shared" si="2"/>
        <v>6</v>
      </c>
      <c r="D87" s="37">
        <v>3</v>
      </c>
      <c r="E87" s="37">
        <v>2026</v>
      </c>
      <c r="F87" s="37">
        <v>2025</v>
      </c>
      <c r="G87" s="26">
        <v>2024</v>
      </c>
      <c r="H87" s="26"/>
      <c r="I87" s="26">
        <v>2022</v>
      </c>
      <c r="J87" s="26">
        <v>2021</v>
      </c>
      <c r="K87" s="26">
        <v>2020</v>
      </c>
      <c r="L87" s="26"/>
      <c r="M87" s="26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</row>
    <row r="88" spans="1:38" ht="15.75" customHeight="1">
      <c r="A88" s="25" t="s">
        <v>2372</v>
      </c>
      <c r="B88" s="36" t="s">
        <v>2373</v>
      </c>
      <c r="C88" s="37">
        <f t="shared" si="2"/>
        <v>3</v>
      </c>
      <c r="D88" s="37">
        <v>0</v>
      </c>
      <c r="E88" s="37"/>
      <c r="F88" s="37"/>
      <c r="G88" s="26"/>
      <c r="H88" s="26"/>
      <c r="I88" s="26"/>
      <c r="J88" s="26"/>
      <c r="K88" s="26"/>
      <c r="L88" s="26"/>
      <c r="M88" s="26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>
        <v>2007</v>
      </c>
      <c r="Y88" s="37">
        <v>2006</v>
      </c>
      <c r="Z88" s="37">
        <v>2005</v>
      </c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 ht="15.75" customHeight="1">
      <c r="A89" s="25" t="s">
        <v>2381</v>
      </c>
      <c r="B89" s="25" t="s">
        <v>90</v>
      </c>
      <c r="C89" s="37">
        <f t="shared" si="2"/>
        <v>2</v>
      </c>
      <c r="D89" s="37">
        <v>0</v>
      </c>
      <c r="E89" s="37"/>
      <c r="F89" s="37">
        <v>2025</v>
      </c>
      <c r="G89" s="26">
        <v>2024</v>
      </c>
      <c r="H89" s="26"/>
      <c r="I89" s="26"/>
      <c r="J89" s="26"/>
      <c r="K89" s="26"/>
      <c r="L89" s="26"/>
      <c r="M89" s="26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 ht="15.75" customHeight="1">
      <c r="A90" s="25" t="s">
        <v>3489</v>
      </c>
      <c r="B90" s="25" t="s">
        <v>221</v>
      </c>
      <c r="C90" s="37">
        <f t="shared" si="2"/>
        <v>9</v>
      </c>
      <c r="D90" s="37">
        <v>9</v>
      </c>
      <c r="E90" s="37">
        <v>2026</v>
      </c>
      <c r="F90" s="37">
        <v>2025</v>
      </c>
      <c r="G90" s="26">
        <v>2024</v>
      </c>
      <c r="H90" s="26">
        <v>2023</v>
      </c>
      <c r="I90" s="26">
        <v>2022</v>
      </c>
      <c r="J90" s="26">
        <v>2021</v>
      </c>
      <c r="K90" s="26">
        <v>2020</v>
      </c>
      <c r="L90" s="26">
        <v>2019</v>
      </c>
      <c r="M90" s="26">
        <v>2018</v>
      </c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 ht="15.75" customHeight="1">
      <c r="A91" s="25" t="s">
        <v>2416</v>
      </c>
      <c r="B91" s="25" t="s">
        <v>208</v>
      </c>
      <c r="C91" s="37">
        <f t="shared" si="2"/>
        <v>1</v>
      </c>
      <c r="D91" s="37">
        <v>0</v>
      </c>
      <c r="E91" s="37"/>
      <c r="F91" s="37">
        <v>2025</v>
      </c>
      <c r="G91" s="26"/>
      <c r="H91" s="26"/>
      <c r="I91" s="26"/>
      <c r="J91" s="26"/>
      <c r="K91" s="26"/>
      <c r="L91" s="26"/>
      <c r="M91" s="26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5.75" customHeight="1">
      <c r="A92" s="36" t="s">
        <v>2425</v>
      </c>
      <c r="B92" s="25" t="s">
        <v>101</v>
      </c>
      <c r="C92" s="37">
        <f t="shared" si="2"/>
        <v>3</v>
      </c>
      <c r="D92" s="37">
        <v>0</v>
      </c>
      <c r="E92" s="37"/>
      <c r="F92" s="37"/>
      <c r="G92" s="26"/>
      <c r="H92" s="26">
        <v>2023</v>
      </c>
      <c r="I92" s="26"/>
      <c r="J92" s="26"/>
      <c r="K92" s="26"/>
      <c r="L92" s="26"/>
      <c r="M92" s="26"/>
      <c r="N92" s="37"/>
      <c r="O92" s="37"/>
      <c r="P92" s="37">
        <v>2015</v>
      </c>
      <c r="Q92" s="37"/>
      <c r="R92" s="37"/>
      <c r="S92" s="37">
        <v>2012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5.75" customHeight="1">
      <c r="A93" s="36" t="s">
        <v>3490</v>
      </c>
      <c r="B93" s="36" t="s">
        <v>101</v>
      </c>
      <c r="C93" s="37">
        <f t="shared" si="2"/>
        <v>18</v>
      </c>
      <c r="D93" s="37">
        <v>18</v>
      </c>
      <c r="E93" s="38">
        <v>2026</v>
      </c>
      <c r="F93" s="111">
        <v>2025</v>
      </c>
      <c r="G93" s="27">
        <v>2024</v>
      </c>
      <c r="H93" s="27">
        <v>2023</v>
      </c>
      <c r="I93" s="26">
        <v>2022</v>
      </c>
      <c r="J93" s="27">
        <v>2021</v>
      </c>
      <c r="K93" s="27">
        <v>2020</v>
      </c>
      <c r="L93" s="27">
        <v>2019</v>
      </c>
      <c r="M93" s="27">
        <v>2018</v>
      </c>
      <c r="N93" s="27">
        <v>2017</v>
      </c>
      <c r="O93" s="37">
        <v>2016</v>
      </c>
      <c r="P93" s="37">
        <v>2015</v>
      </c>
      <c r="Q93" s="37">
        <v>2014</v>
      </c>
      <c r="R93" s="37">
        <v>2013</v>
      </c>
      <c r="S93" s="37">
        <v>2012</v>
      </c>
      <c r="T93" s="37">
        <v>2011</v>
      </c>
      <c r="U93" s="37">
        <v>2010</v>
      </c>
      <c r="V93" s="37">
        <v>2009</v>
      </c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 ht="15.75" customHeight="1">
      <c r="A94" s="36" t="s">
        <v>3491</v>
      </c>
      <c r="B94" s="36" t="s">
        <v>90</v>
      </c>
      <c r="C94" s="37">
        <f t="shared" si="2"/>
        <v>3</v>
      </c>
      <c r="D94" s="37">
        <v>0</v>
      </c>
      <c r="E94" s="37"/>
      <c r="F94" s="37">
        <v>2025</v>
      </c>
      <c r="G94" s="26"/>
      <c r="H94" s="26"/>
      <c r="I94" s="26"/>
      <c r="J94" s="26"/>
      <c r="K94" s="26"/>
      <c r="L94" s="26"/>
      <c r="M94" s="26"/>
      <c r="N94" s="37"/>
      <c r="O94" s="37"/>
      <c r="P94" s="37"/>
      <c r="Q94" s="37"/>
      <c r="R94" s="37"/>
      <c r="S94" s="37"/>
      <c r="T94" s="37"/>
      <c r="U94" s="37"/>
      <c r="V94" s="37">
        <v>2009</v>
      </c>
      <c r="W94" s="37">
        <v>2008</v>
      </c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ht="15.75" customHeight="1">
      <c r="A95" s="36" t="s">
        <v>3492</v>
      </c>
      <c r="B95" s="36" t="s">
        <v>90</v>
      </c>
      <c r="C95" s="37">
        <f t="shared" si="2"/>
        <v>2</v>
      </c>
      <c r="D95" s="37">
        <v>1</v>
      </c>
      <c r="E95" s="37">
        <v>2026</v>
      </c>
      <c r="F95" s="37"/>
      <c r="G95" s="26">
        <v>2024</v>
      </c>
      <c r="H95" s="26"/>
      <c r="I95" s="26"/>
      <c r="J95" s="26"/>
      <c r="K95" s="26"/>
      <c r="L95" s="26"/>
      <c r="M95" s="26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 ht="15.75" customHeight="1">
      <c r="A96" s="36" t="s">
        <v>2478</v>
      </c>
      <c r="B96" s="36" t="s">
        <v>208</v>
      </c>
      <c r="C96" s="37">
        <f t="shared" si="2"/>
        <v>1</v>
      </c>
      <c r="D96" s="37">
        <v>1</v>
      </c>
      <c r="E96" s="37">
        <v>2026</v>
      </c>
      <c r="F96" s="37"/>
      <c r="G96" s="26"/>
      <c r="H96" s="26"/>
      <c r="I96" s="26"/>
      <c r="J96" s="26"/>
      <c r="K96" s="26"/>
      <c r="L96" s="26"/>
      <c r="M96" s="26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5.75" customHeight="1">
      <c r="A97" s="36" t="s">
        <v>3493</v>
      </c>
      <c r="B97" s="36" t="s">
        <v>208</v>
      </c>
      <c r="C97" s="37">
        <f t="shared" si="2"/>
        <v>2</v>
      </c>
      <c r="D97" s="37">
        <v>2</v>
      </c>
      <c r="E97" s="38">
        <v>2026</v>
      </c>
      <c r="F97" s="37">
        <v>2025</v>
      </c>
      <c r="G97" s="26"/>
      <c r="H97" s="26"/>
      <c r="I97" s="26"/>
      <c r="J97" s="26"/>
      <c r="K97" s="26"/>
      <c r="L97" s="26"/>
      <c r="M97" s="26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 ht="15.75" customHeight="1">
      <c r="A98" s="36" t="s">
        <v>3494</v>
      </c>
      <c r="B98" s="36" t="s">
        <v>142</v>
      </c>
      <c r="C98" s="37">
        <f t="shared" si="2"/>
        <v>2</v>
      </c>
      <c r="D98" s="37">
        <v>0</v>
      </c>
      <c r="E98" s="37"/>
      <c r="F98" s="37"/>
      <c r="G98" s="26"/>
      <c r="H98" s="26"/>
      <c r="I98" s="26"/>
      <c r="J98" s="26"/>
      <c r="K98" s="26"/>
      <c r="L98" s="26"/>
      <c r="M98" s="26"/>
      <c r="N98" s="37"/>
      <c r="O98" s="37"/>
      <c r="P98" s="37"/>
      <c r="Q98" s="37">
        <v>2014</v>
      </c>
      <c r="R98" s="37"/>
      <c r="S98" s="37"/>
      <c r="T98" s="37"/>
      <c r="U98" s="37"/>
      <c r="V98" s="37">
        <v>2009</v>
      </c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 ht="15.75" customHeight="1">
      <c r="A99" s="25" t="s">
        <v>2504</v>
      </c>
      <c r="B99" s="25" t="s">
        <v>208</v>
      </c>
      <c r="C99" s="37">
        <f t="shared" si="2"/>
        <v>3</v>
      </c>
      <c r="D99" s="37">
        <v>3</v>
      </c>
      <c r="E99" s="37">
        <v>2026</v>
      </c>
      <c r="F99" s="37">
        <v>2025</v>
      </c>
      <c r="G99" s="26">
        <v>2024</v>
      </c>
      <c r="H99" s="26"/>
      <c r="I99" s="26"/>
      <c r="J99" s="26"/>
      <c r="K99" s="26"/>
      <c r="L99" s="26"/>
      <c r="M99" s="26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</row>
    <row r="100" spans="1:38" ht="15.75" customHeight="1">
      <c r="A100" s="36" t="s">
        <v>3495</v>
      </c>
      <c r="B100" s="36" t="s">
        <v>90</v>
      </c>
      <c r="C100" s="37">
        <f t="shared" si="2"/>
        <v>3</v>
      </c>
      <c r="D100" s="37">
        <v>0</v>
      </c>
      <c r="E100" s="37"/>
      <c r="F100" s="37"/>
      <c r="G100" s="26"/>
      <c r="H100" s="26"/>
      <c r="I100" s="26"/>
      <c r="J100" s="26"/>
      <c r="K100" s="26"/>
      <c r="L100" s="26"/>
      <c r="M100" s="26"/>
      <c r="N100" s="37"/>
      <c r="O100" s="37"/>
      <c r="P100" s="37"/>
      <c r="Q100" s="37"/>
      <c r="R100" s="37"/>
      <c r="S100" s="37"/>
      <c r="T100" s="37"/>
      <c r="U100" s="37">
        <v>2010</v>
      </c>
      <c r="V100" s="37">
        <v>2009</v>
      </c>
      <c r="W100" s="37">
        <v>2008</v>
      </c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 ht="15.75" customHeight="1">
      <c r="A101" s="36" t="s">
        <v>3496</v>
      </c>
      <c r="B101" s="36" t="s">
        <v>208</v>
      </c>
      <c r="C101" s="37">
        <f t="shared" si="2"/>
        <v>1</v>
      </c>
      <c r="D101" s="37">
        <v>1</v>
      </c>
      <c r="E101" s="37">
        <v>2026</v>
      </c>
      <c r="F101" s="37"/>
      <c r="G101" s="26"/>
      <c r="H101" s="26"/>
      <c r="I101" s="26"/>
      <c r="J101" s="26"/>
      <c r="K101" s="26"/>
      <c r="L101" s="26"/>
      <c r="M101" s="26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 ht="15.75" customHeight="1">
      <c r="A102" s="36" t="s">
        <v>2518</v>
      </c>
      <c r="B102" s="36" t="s">
        <v>155</v>
      </c>
      <c r="C102" s="37">
        <f t="shared" si="2"/>
        <v>1</v>
      </c>
      <c r="D102" s="37">
        <v>0</v>
      </c>
      <c r="E102" s="37"/>
      <c r="F102" s="37"/>
      <c r="G102" s="26"/>
      <c r="H102" s="26"/>
      <c r="I102" s="26"/>
      <c r="J102" s="26"/>
      <c r="K102" s="26"/>
      <c r="L102" s="26">
        <v>2019</v>
      </c>
      <c r="M102" s="26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</row>
    <row r="103" spans="1:38" ht="15.75" customHeight="1">
      <c r="A103" s="36" t="s">
        <v>2523</v>
      </c>
      <c r="B103" s="25" t="s">
        <v>131</v>
      </c>
      <c r="C103" s="37">
        <f t="shared" si="2"/>
        <v>1</v>
      </c>
      <c r="D103" s="37">
        <v>0</v>
      </c>
      <c r="E103" s="37"/>
      <c r="F103" s="37"/>
      <c r="G103" s="26"/>
      <c r="H103" s="26"/>
      <c r="I103" s="26"/>
      <c r="J103" s="26"/>
      <c r="K103" s="26"/>
      <c r="L103" s="26"/>
      <c r="M103" s="26"/>
      <c r="N103" s="37"/>
      <c r="O103" s="37"/>
      <c r="P103" s="37"/>
      <c r="Q103" s="37"/>
      <c r="R103" s="37"/>
      <c r="S103" s="37">
        <v>2012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 ht="15.75" customHeight="1">
      <c r="A104" s="36" t="s">
        <v>2525</v>
      </c>
      <c r="B104" s="25" t="s">
        <v>86</v>
      </c>
      <c r="C104" s="37">
        <f t="shared" si="2"/>
        <v>2</v>
      </c>
      <c r="D104" s="37">
        <v>0</v>
      </c>
      <c r="E104" s="37"/>
      <c r="F104" s="37">
        <v>2025</v>
      </c>
      <c r="G104" s="26"/>
      <c r="H104" s="26">
        <v>2023</v>
      </c>
      <c r="I104" s="26"/>
      <c r="J104" s="26"/>
      <c r="K104" s="26"/>
      <c r="L104" s="26"/>
      <c r="M104" s="26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 ht="15.75" customHeight="1">
      <c r="A105" s="36" t="s">
        <v>3497</v>
      </c>
      <c r="B105" s="36" t="s">
        <v>101</v>
      </c>
      <c r="C105" s="37">
        <f t="shared" si="2"/>
        <v>2</v>
      </c>
      <c r="D105" s="37">
        <v>0</v>
      </c>
      <c r="E105" s="37"/>
      <c r="F105" s="37"/>
      <c r="G105" s="26"/>
      <c r="H105" s="26"/>
      <c r="I105" s="26"/>
      <c r="J105" s="26"/>
      <c r="K105" s="26"/>
      <c r="L105" s="26"/>
      <c r="M105" s="26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>
        <v>2005</v>
      </c>
      <c r="AA105" s="37">
        <v>2004</v>
      </c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</row>
    <row r="106" spans="1:38" ht="15.75" customHeight="1">
      <c r="A106" s="36" t="s">
        <v>3498</v>
      </c>
      <c r="B106" s="36" t="s">
        <v>208</v>
      </c>
      <c r="C106" s="37">
        <f t="shared" si="2"/>
        <v>3</v>
      </c>
      <c r="D106" s="37">
        <v>3</v>
      </c>
      <c r="E106" s="37">
        <v>2026</v>
      </c>
      <c r="F106" s="37">
        <v>2025</v>
      </c>
      <c r="G106" s="26">
        <v>2024</v>
      </c>
      <c r="H106" s="26"/>
      <c r="I106" s="26"/>
      <c r="J106" s="26"/>
      <c r="K106" s="26"/>
      <c r="L106" s="26"/>
      <c r="M106" s="26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</row>
    <row r="107" spans="1:38" ht="15.75" customHeight="1">
      <c r="A107" s="36" t="s">
        <v>2552</v>
      </c>
      <c r="B107" s="36" t="s">
        <v>90</v>
      </c>
      <c r="C107" s="37">
        <f t="shared" si="2"/>
        <v>8</v>
      </c>
      <c r="D107" s="37">
        <v>8</v>
      </c>
      <c r="E107" s="37">
        <v>2026</v>
      </c>
      <c r="F107" s="38">
        <v>2025</v>
      </c>
      <c r="G107" s="26">
        <v>2024</v>
      </c>
      <c r="H107" s="27">
        <v>2023</v>
      </c>
      <c r="I107" s="27">
        <v>2022</v>
      </c>
      <c r="J107" s="27">
        <v>2021</v>
      </c>
      <c r="K107" s="27">
        <v>2020</v>
      </c>
      <c r="L107" s="26">
        <v>2019</v>
      </c>
      <c r="M107" s="26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 ht="15.75" customHeight="1">
      <c r="A108" s="36" t="s">
        <v>2580</v>
      </c>
      <c r="B108" s="36" t="s">
        <v>382</v>
      </c>
      <c r="C108" s="37">
        <f t="shared" si="2"/>
        <v>1</v>
      </c>
      <c r="D108" s="37">
        <v>1</v>
      </c>
      <c r="E108" s="37">
        <v>2026</v>
      </c>
      <c r="F108" s="38"/>
      <c r="G108" s="26"/>
      <c r="H108" s="27"/>
      <c r="I108" s="27"/>
      <c r="J108" s="27"/>
      <c r="K108" s="27"/>
      <c r="L108" s="26"/>
      <c r="M108" s="26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5.75" customHeight="1">
      <c r="A109" s="36" t="s">
        <v>3499</v>
      </c>
      <c r="B109" s="36" t="s">
        <v>137</v>
      </c>
      <c r="C109" s="37">
        <f t="shared" si="2"/>
        <v>2</v>
      </c>
      <c r="D109" s="37">
        <v>2</v>
      </c>
      <c r="E109" s="37">
        <v>2026</v>
      </c>
      <c r="F109" s="37">
        <v>2025</v>
      </c>
      <c r="G109" s="26"/>
      <c r="H109" s="27"/>
      <c r="I109" s="27"/>
      <c r="J109" s="27"/>
      <c r="K109" s="27"/>
      <c r="L109" s="26"/>
      <c r="M109" s="26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 ht="15.75" customHeight="1">
      <c r="A110" s="36" t="s">
        <v>3500</v>
      </c>
      <c r="B110" s="36" t="s">
        <v>90</v>
      </c>
      <c r="C110" s="37">
        <f t="shared" si="2"/>
        <v>2</v>
      </c>
      <c r="D110" s="37">
        <v>0</v>
      </c>
      <c r="E110" s="37"/>
      <c r="F110" s="37"/>
      <c r="G110" s="26">
        <v>2024</v>
      </c>
      <c r="H110" s="26">
        <v>2023</v>
      </c>
      <c r="I110" s="27"/>
      <c r="J110" s="27"/>
      <c r="K110" s="27"/>
      <c r="L110" s="26"/>
      <c r="M110" s="26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5.75" customHeight="1">
      <c r="A111" s="36" t="s">
        <v>2591</v>
      </c>
      <c r="B111" s="36" t="s">
        <v>208</v>
      </c>
      <c r="C111" s="37">
        <f t="shared" si="2"/>
        <v>2</v>
      </c>
      <c r="D111" s="37">
        <v>2</v>
      </c>
      <c r="E111" s="37">
        <v>2026</v>
      </c>
      <c r="F111" s="37">
        <v>2025</v>
      </c>
      <c r="G111" s="26"/>
      <c r="H111" s="26"/>
      <c r="I111" s="27"/>
      <c r="J111" s="27"/>
      <c r="K111" s="27"/>
      <c r="L111" s="26"/>
      <c r="M111" s="26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 ht="15.75" customHeight="1">
      <c r="A112" s="36" t="s">
        <v>3501</v>
      </c>
      <c r="B112" s="25" t="s">
        <v>90</v>
      </c>
      <c r="C112" s="37">
        <f t="shared" si="2"/>
        <v>5</v>
      </c>
      <c r="D112" s="37">
        <v>0</v>
      </c>
      <c r="E112" s="37"/>
      <c r="F112" s="37"/>
      <c r="G112" s="26"/>
      <c r="H112" s="26"/>
      <c r="I112" s="26"/>
      <c r="J112" s="26"/>
      <c r="K112" s="26"/>
      <c r="L112" s="26"/>
      <c r="M112" s="26"/>
      <c r="N112" s="37"/>
      <c r="O112" s="37"/>
      <c r="P112" s="37"/>
      <c r="Q112" s="37">
        <v>2014</v>
      </c>
      <c r="R112" s="37">
        <v>2013</v>
      </c>
      <c r="S112" s="37">
        <v>2012</v>
      </c>
      <c r="T112" s="37">
        <v>2011</v>
      </c>
      <c r="U112" s="37">
        <v>2010</v>
      </c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5.75" customHeight="1">
      <c r="A113" s="36" t="s">
        <v>3502</v>
      </c>
      <c r="B113" s="25" t="s">
        <v>81</v>
      </c>
      <c r="C113" s="37">
        <f t="shared" si="2"/>
        <v>6</v>
      </c>
      <c r="D113" s="37">
        <v>0</v>
      </c>
      <c r="E113" s="37"/>
      <c r="F113" s="37"/>
      <c r="G113" s="26"/>
      <c r="H113" s="26"/>
      <c r="I113" s="26"/>
      <c r="J113" s="26"/>
      <c r="K113" s="26"/>
      <c r="L113" s="26">
        <v>2019</v>
      </c>
      <c r="M113" s="26"/>
      <c r="N113" s="37">
        <v>2017</v>
      </c>
      <c r="O113" s="37">
        <v>2016</v>
      </c>
      <c r="P113" s="37">
        <v>2015</v>
      </c>
      <c r="Q113" s="37">
        <v>2014</v>
      </c>
      <c r="R113" s="37">
        <v>2013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 ht="15.75" customHeight="1">
      <c r="A114" s="36" t="s">
        <v>3503</v>
      </c>
      <c r="B114" s="25" t="s">
        <v>372</v>
      </c>
      <c r="C114" s="37">
        <f t="shared" si="2"/>
        <v>2</v>
      </c>
      <c r="D114" s="37">
        <v>0</v>
      </c>
      <c r="E114" s="37"/>
      <c r="F114" s="37"/>
      <c r="G114" s="26"/>
      <c r="H114" s="26"/>
      <c r="I114" s="26"/>
      <c r="J114" s="26"/>
      <c r="K114" s="26"/>
      <c r="L114" s="26"/>
      <c r="M114" s="26"/>
      <c r="N114" s="37"/>
      <c r="O114" s="37"/>
      <c r="P114" s="37">
        <v>2015</v>
      </c>
      <c r="Q114" s="37">
        <v>2014</v>
      </c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38" ht="15.75" customHeight="1">
      <c r="A115" s="36" t="s">
        <v>3504</v>
      </c>
      <c r="B115" s="25" t="s">
        <v>142</v>
      </c>
      <c r="C115" s="37">
        <f t="shared" si="2"/>
        <v>1</v>
      </c>
      <c r="D115" s="37">
        <v>0</v>
      </c>
      <c r="E115" s="37"/>
      <c r="F115" s="37"/>
      <c r="G115" s="26"/>
      <c r="H115" s="26"/>
      <c r="I115" s="26"/>
      <c r="J115" s="26"/>
      <c r="K115" s="26"/>
      <c r="L115" s="26"/>
      <c r="M115" s="26"/>
      <c r="N115" s="37"/>
      <c r="O115" s="37"/>
      <c r="P115" s="37"/>
      <c r="Q115" s="37">
        <v>2014</v>
      </c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ht="15.75" customHeight="1">
      <c r="A116" s="25" t="s">
        <v>2620</v>
      </c>
      <c r="B116" s="36" t="s">
        <v>155</v>
      </c>
      <c r="C116" s="37">
        <f t="shared" si="2"/>
        <v>2</v>
      </c>
      <c r="D116" s="37">
        <v>0</v>
      </c>
      <c r="E116" s="37"/>
      <c r="F116" s="37"/>
      <c r="G116" s="26"/>
      <c r="H116" s="26"/>
      <c r="I116" s="26"/>
      <c r="J116" s="26"/>
      <c r="K116" s="26"/>
      <c r="L116" s="26"/>
      <c r="M116" s="26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>
        <v>1995</v>
      </c>
      <c r="AK116" s="37">
        <v>1994</v>
      </c>
      <c r="AL116" s="37"/>
    </row>
    <row r="117" spans="1:38" ht="15.75" customHeight="1">
      <c r="A117" s="36" t="s">
        <v>3505</v>
      </c>
      <c r="B117" s="36" t="s">
        <v>101</v>
      </c>
      <c r="C117" s="37">
        <f t="shared" si="2"/>
        <v>3</v>
      </c>
      <c r="D117" s="37">
        <v>0</v>
      </c>
      <c r="E117" s="37"/>
      <c r="F117" s="37"/>
      <c r="G117" s="26"/>
      <c r="H117" s="26"/>
      <c r="I117" s="26"/>
      <c r="J117" s="26"/>
      <c r="K117" s="26"/>
      <c r="L117" s="26"/>
      <c r="M117" s="26"/>
      <c r="N117" s="37"/>
      <c r="O117" s="37"/>
      <c r="P117" s="37"/>
      <c r="Q117" s="37"/>
      <c r="R117" s="37"/>
      <c r="S117" s="37"/>
      <c r="T117" s="37"/>
      <c r="U117" s="37">
        <v>2010</v>
      </c>
      <c r="V117" s="37">
        <v>2009</v>
      </c>
      <c r="W117" s="37">
        <v>2008</v>
      </c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 ht="15.75" customHeight="1">
      <c r="A118" s="36" t="s">
        <v>3506</v>
      </c>
      <c r="B118" s="36" t="s">
        <v>388</v>
      </c>
      <c r="C118" s="37">
        <f t="shared" si="2"/>
        <v>1</v>
      </c>
      <c r="D118" s="37">
        <v>0</v>
      </c>
      <c r="E118" s="37"/>
      <c r="F118" s="37"/>
      <c r="G118" s="26"/>
      <c r="H118" s="26"/>
      <c r="I118" s="26"/>
      <c r="J118" s="26"/>
      <c r="K118" s="26"/>
      <c r="L118" s="26"/>
      <c r="M118" s="26"/>
      <c r="N118" s="37"/>
      <c r="O118" s="37"/>
      <c r="P118" s="37"/>
      <c r="Q118" s="37"/>
      <c r="R118" s="37"/>
      <c r="S118" s="37"/>
      <c r="T118" s="37"/>
      <c r="U118" s="37"/>
      <c r="V118" s="37"/>
      <c r="W118" s="37">
        <v>2008</v>
      </c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ht="15.75" customHeight="1">
      <c r="A119" s="36" t="s">
        <v>2626</v>
      </c>
      <c r="B119" s="36" t="s">
        <v>101</v>
      </c>
      <c r="C119" s="37">
        <f t="shared" si="2"/>
        <v>1</v>
      </c>
      <c r="D119" s="37">
        <v>0</v>
      </c>
      <c r="E119" s="37"/>
      <c r="F119" s="37"/>
      <c r="G119" s="26"/>
      <c r="H119" s="26"/>
      <c r="I119" s="26"/>
      <c r="J119" s="26"/>
      <c r="K119" s="26"/>
      <c r="L119" s="26">
        <v>2019</v>
      </c>
      <c r="M119" s="26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5.75" customHeight="1">
      <c r="A120" s="36" t="s">
        <v>2627</v>
      </c>
      <c r="B120" s="36" t="s">
        <v>56</v>
      </c>
      <c r="C120" s="37">
        <f t="shared" si="2"/>
        <v>1</v>
      </c>
      <c r="D120" s="37">
        <v>1</v>
      </c>
      <c r="E120" s="37">
        <v>2026</v>
      </c>
      <c r="F120" s="37"/>
      <c r="G120" s="26"/>
      <c r="H120" s="26"/>
      <c r="I120" s="26"/>
      <c r="J120" s="26"/>
      <c r="K120" s="26"/>
      <c r="L120" s="26"/>
      <c r="M120" s="26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ht="15.75" customHeight="1">
      <c r="A121" s="36" t="s">
        <v>2629</v>
      </c>
      <c r="B121" s="36" t="s">
        <v>66</v>
      </c>
      <c r="C121" s="37">
        <f t="shared" si="2"/>
        <v>3</v>
      </c>
      <c r="D121" s="37">
        <v>0</v>
      </c>
      <c r="E121" s="37"/>
      <c r="F121" s="37">
        <v>2025</v>
      </c>
      <c r="G121" s="27">
        <v>2024</v>
      </c>
      <c r="H121" s="26">
        <v>2023</v>
      </c>
      <c r="I121" s="26"/>
      <c r="J121" s="26"/>
      <c r="K121" s="26"/>
      <c r="L121" s="26"/>
      <c r="M121" s="26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38" ht="15.75" customHeight="1">
      <c r="A122" s="36" t="s">
        <v>3507</v>
      </c>
      <c r="B122" s="36" t="s">
        <v>941</v>
      </c>
      <c r="C122" s="37">
        <f t="shared" si="2"/>
        <v>2</v>
      </c>
      <c r="D122" s="37">
        <v>0</v>
      </c>
      <c r="E122" s="37"/>
      <c r="F122" s="37">
        <v>2025</v>
      </c>
      <c r="G122" s="26">
        <v>2024</v>
      </c>
      <c r="H122" s="26"/>
      <c r="I122" s="26"/>
      <c r="J122" s="26"/>
      <c r="K122" s="26"/>
      <c r="L122" s="26"/>
      <c r="M122" s="26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38" ht="15.75" customHeight="1">
      <c r="A123" s="36" t="s">
        <v>2686</v>
      </c>
      <c r="B123" s="36" t="s">
        <v>155</v>
      </c>
      <c r="C123" s="37">
        <f t="shared" si="2"/>
        <v>1</v>
      </c>
      <c r="D123" s="37">
        <v>1</v>
      </c>
      <c r="E123" s="37">
        <v>2026</v>
      </c>
      <c r="F123" s="37"/>
      <c r="G123" s="26"/>
      <c r="H123" s="26"/>
      <c r="I123" s="26"/>
      <c r="J123" s="26"/>
      <c r="K123" s="26"/>
      <c r="L123" s="26"/>
      <c r="M123" s="26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38" ht="15.75" customHeight="1">
      <c r="A124" s="36" t="s">
        <v>2692</v>
      </c>
      <c r="B124" s="36" t="s">
        <v>66</v>
      </c>
      <c r="C124" s="37">
        <f t="shared" si="2"/>
        <v>2</v>
      </c>
      <c r="D124" s="37">
        <v>0</v>
      </c>
      <c r="E124" s="37"/>
      <c r="F124" s="37"/>
      <c r="G124" s="26"/>
      <c r="H124" s="26"/>
      <c r="I124" s="26">
        <v>2022</v>
      </c>
      <c r="J124" s="26">
        <v>2021</v>
      </c>
      <c r="K124" s="26"/>
      <c r="L124" s="26"/>
      <c r="M124" s="26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 ht="15.75" customHeight="1">
      <c r="A125" s="36" t="s">
        <v>3508</v>
      </c>
      <c r="B125" s="36" t="s">
        <v>221</v>
      </c>
      <c r="C125" s="37">
        <f t="shared" si="2"/>
        <v>3</v>
      </c>
      <c r="D125" s="37">
        <v>0</v>
      </c>
      <c r="E125" s="37"/>
      <c r="F125" s="37"/>
      <c r="G125" s="26"/>
      <c r="H125" s="26"/>
      <c r="I125" s="26">
        <v>2022</v>
      </c>
      <c r="J125" s="26"/>
      <c r="K125" s="26">
        <v>2020</v>
      </c>
      <c r="L125" s="26">
        <v>2019</v>
      </c>
      <c r="M125" s="26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ht="15.75" customHeight="1">
      <c r="A126" s="36" t="s">
        <v>2744</v>
      </c>
      <c r="B126" s="36" t="s">
        <v>208</v>
      </c>
      <c r="C126" s="37">
        <f t="shared" si="2"/>
        <v>2</v>
      </c>
      <c r="D126" s="37">
        <v>1</v>
      </c>
      <c r="E126" s="37">
        <v>2026</v>
      </c>
      <c r="F126" s="37"/>
      <c r="G126" s="26">
        <v>2024</v>
      </c>
      <c r="H126" s="26"/>
      <c r="I126" s="26"/>
      <c r="J126" s="26"/>
      <c r="K126" s="26"/>
      <c r="L126" s="26"/>
      <c r="M126" s="26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ht="15.75" customHeight="1">
      <c r="A127" s="25" t="s">
        <v>2755</v>
      </c>
      <c r="B127" s="36" t="s">
        <v>97</v>
      </c>
      <c r="C127" s="37">
        <f t="shared" si="2"/>
        <v>1</v>
      </c>
      <c r="D127" s="37">
        <v>0</v>
      </c>
      <c r="E127" s="37"/>
      <c r="F127" s="37"/>
      <c r="G127" s="26"/>
      <c r="H127" s="26"/>
      <c r="I127" s="26"/>
      <c r="J127" s="26"/>
      <c r="K127" s="26"/>
      <c r="L127" s="26"/>
      <c r="M127" s="26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>
        <v>1993</v>
      </c>
    </row>
    <row r="128" spans="1:38" ht="15.75" customHeight="1">
      <c r="A128" s="25" t="s">
        <v>2761</v>
      </c>
      <c r="B128" s="36" t="s">
        <v>64</v>
      </c>
      <c r="C128" s="37">
        <f t="shared" si="2"/>
        <v>3</v>
      </c>
      <c r="D128" s="37">
        <v>3</v>
      </c>
      <c r="E128" s="38">
        <v>2026</v>
      </c>
      <c r="F128" s="38">
        <v>2025</v>
      </c>
      <c r="G128" s="27">
        <v>2024</v>
      </c>
      <c r="H128" s="26"/>
      <c r="I128" s="26"/>
      <c r="J128" s="26"/>
      <c r="K128" s="26"/>
      <c r="L128" s="26"/>
      <c r="M128" s="26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38" ht="15.75" customHeight="1">
      <c r="A129" s="25" t="s">
        <v>2779</v>
      </c>
      <c r="B129" s="36" t="s">
        <v>142</v>
      </c>
      <c r="C129" s="37">
        <f t="shared" si="2"/>
        <v>1</v>
      </c>
      <c r="D129" s="37">
        <v>0</v>
      </c>
      <c r="E129" s="37"/>
      <c r="F129" s="37"/>
      <c r="G129" s="26"/>
      <c r="H129" s="26"/>
      <c r="I129" s="26"/>
      <c r="J129" s="26"/>
      <c r="K129" s="26"/>
      <c r="L129" s="26"/>
      <c r="M129" s="26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>
        <v>2006</v>
      </c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 ht="15.75" customHeight="1">
      <c r="A130" s="25" t="s">
        <v>2780</v>
      </c>
      <c r="B130" s="25" t="s">
        <v>208</v>
      </c>
      <c r="C130" s="37">
        <f t="shared" si="2"/>
        <v>1</v>
      </c>
      <c r="D130" s="37">
        <v>0</v>
      </c>
      <c r="E130" s="37"/>
      <c r="F130" s="37"/>
      <c r="G130" s="26">
        <v>2024</v>
      </c>
      <c r="H130" s="26"/>
      <c r="I130" s="26"/>
      <c r="J130" s="26"/>
      <c r="K130" s="26"/>
      <c r="L130" s="26"/>
      <c r="M130" s="26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38" ht="15.75" customHeight="1">
      <c r="A131" s="25" t="s">
        <v>2781</v>
      </c>
      <c r="B131" s="25" t="s">
        <v>99</v>
      </c>
      <c r="C131" s="37">
        <f t="shared" si="2"/>
        <v>1</v>
      </c>
      <c r="D131" s="37">
        <v>0</v>
      </c>
      <c r="E131" s="37"/>
      <c r="F131" s="37"/>
      <c r="G131" s="26"/>
      <c r="H131" s="26"/>
      <c r="I131" s="26"/>
      <c r="J131" s="26"/>
      <c r="K131" s="26">
        <v>2020</v>
      </c>
      <c r="L131" s="26"/>
      <c r="M131" s="26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38" ht="15.75" customHeight="1">
      <c r="A132" s="25" t="s">
        <v>3509</v>
      </c>
      <c r="B132" s="25" t="s">
        <v>101</v>
      </c>
      <c r="C132" s="37">
        <f t="shared" si="2"/>
        <v>1</v>
      </c>
      <c r="D132" s="37">
        <v>1</v>
      </c>
      <c r="E132" s="37">
        <v>2026</v>
      </c>
      <c r="F132" s="37"/>
      <c r="G132" s="26"/>
      <c r="H132" s="26"/>
      <c r="I132" s="26"/>
      <c r="J132" s="26"/>
      <c r="K132" s="26"/>
      <c r="L132" s="26"/>
      <c r="M132" s="26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 ht="15.75" customHeight="1">
      <c r="A133" s="36" t="s">
        <v>3510</v>
      </c>
      <c r="B133" s="36" t="s">
        <v>208</v>
      </c>
      <c r="C133" s="37">
        <f t="shared" si="2"/>
        <v>1</v>
      </c>
      <c r="D133" s="37">
        <v>0</v>
      </c>
      <c r="E133" s="37"/>
      <c r="F133" s="37"/>
      <c r="G133" s="26"/>
      <c r="H133" s="26"/>
      <c r="I133" s="26"/>
      <c r="J133" s="26"/>
      <c r="K133" s="26"/>
      <c r="L133" s="26"/>
      <c r="M133" s="26"/>
      <c r="N133" s="37"/>
      <c r="O133" s="37">
        <v>2016</v>
      </c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38" ht="15.75" customHeight="1">
      <c r="A134" s="36" t="s">
        <v>3511</v>
      </c>
      <c r="B134" s="36" t="s">
        <v>88</v>
      </c>
      <c r="C134" s="37">
        <f t="shared" si="2"/>
        <v>1</v>
      </c>
      <c r="D134" s="37">
        <v>0</v>
      </c>
      <c r="E134" s="37"/>
      <c r="F134" s="37"/>
      <c r="G134" s="27"/>
      <c r="H134" s="27">
        <v>2023</v>
      </c>
      <c r="I134" s="26"/>
      <c r="J134" s="26"/>
      <c r="K134" s="26"/>
      <c r="L134" s="26"/>
      <c r="M134" s="26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26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 ht="15.75" customHeight="1">
      <c r="A135" s="25" t="s">
        <v>3512</v>
      </c>
      <c r="B135" s="25" t="s">
        <v>108</v>
      </c>
      <c r="C135" s="37">
        <f t="shared" si="2"/>
        <v>2</v>
      </c>
      <c r="D135" s="37">
        <v>0</v>
      </c>
      <c r="E135" s="37"/>
      <c r="F135" s="37"/>
      <c r="G135" s="26"/>
      <c r="H135" s="26"/>
      <c r="I135" s="26">
        <v>2022</v>
      </c>
      <c r="J135" s="26"/>
      <c r="K135" s="26"/>
      <c r="L135" s="26"/>
      <c r="M135" s="26">
        <v>2018</v>
      </c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38" ht="15.75" customHeight="1">
      <c r="A136" s="36" t="s">
        <v>3513</v>
      </c>
      <c r="B136" s="36" t="s">
        <v>81</v>
      </c>
      <c r="C136" s="37">
        <f t="shared" si="2"/>
        <v>8</v>
      </c>
      <c r="D136" s="37">
        <v>0</v>
      </c>
      <c r="E136" s="37"/>
      <c r="F136" s="37"/>
      <c r="G136" s="26">
        <v>2024</v>
      </c>
      <c r="H136" s="26">
        <v>2023</v>
      </c>
      <c r="I136" s="26">
        <v>2022</v>
      </c>
      <c r="J136" s="27">
        <v>2021</v>
      </c>
      <c r="K136" s="26">
        <v>2020</v>
      </c>
      <c r="L136" s="26">
        <v>2019</v>
      </c>
      <c r="M136" s="26">
        <v>2018</v>
      </c>
      <c r="N136" s="37">
        <v>2017</v>
      </c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 ht="15.75" customHeight="1">
      <c r="A137" s="36" t="s">
        <v>3514</v>
      </c>
      <c r="B137" s="36" t="s">
        <v>101</v>
      </c>
      <c r="C137" s="37">
        <f t="shared" si="2"/>
        <v>3</v>
      </c>
      <c r="D137" s="37">
        <v>0</v>
      </c>
      <c r="E137" s="37"/>
      <c r="F137" s="37"/>
      <c r="G137" s="26"/>
      <c r="H137" s="26"/>
      <c r="I137" s="26"/>
      <c r="J137" s="26"/>
      <c r="K137" s="26"/>
      <c r="L137" s="26"/>
      <c r="M137" s="26"/>
      <c r="N137" s="37"/>
      <c r="O137" s="37"/>
      <c r="P137" s="37"/>
      <c r="Q137" s="37"/>
      <c r="R137" s="37">
        <v>2013</v>
      </c>
      <c r="S137" s="37">
        <v>2012</v>
      </c>
      <c r="T137" s="37"/>
      <c r="U137" s="37"/>
      <c r="V137" s="37"/>
      <c r="W137" s="37">
        <v>2008</v>
      </c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</row>
    <row r="138" spans="1:38" ht="15.75" customHeight="1">
      <c r="A138" s="25" t="s">
        <v>3515</v>
      </c>
      <c r="B138" s="25" t="s">
        <v>476</v>
      </c>
      <c r="C138" s="37">
        <f t="shared" si="2"/>
        <v>2</v>
      </c>
      <c r="D138" s="37">
        <v>0</v>
      </c>
      <c r="E138" s="37"/>
      <c r="F138" s="37"/>
      <c r="G138" s="26"/>
      <c r="H138" s="26">
        <v>2023</v>
      </c>
      <c r="I138" s="26">
        <v>2022</v>
      </c>
      <c r="J138" s="26"/>
      <c r="K138" s="26"/>
      <c r="L138" s="26"/>
      <c r="M138" s="26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</row>
    <row r="139" spans="1:38" ht="15.75" customHeight="1">
      <c r="A139" s="25" t="s">
        <v>2866</v>
      </c>
      <c r="B139" s="25" t="s">
        <v>208</v>
      </c>
      <c r="C139" s="37">
        <f t="shared" si="2"/>
        <v>2</v>
      </c>
      <c r="D139" s="37">
        <v>2</v>
      </c>
      <c r="E139" s="37">
        <v>2026</v>
      </c>
      <c r="F139" s="37">
        <v>2025</v>
      </c>
      <c r="G139" s="26"/>
      <c r="H139" s="26"/>
      <c r="I139" s="26"/>
      <c r="J139" s="26"/>
      <c r="K139" s="26"/>
      <c r="L139" s="26"/>
      <c r="M139" s="26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 ht="15.75" customHeight="1">
      <c r="A140" s="25" t="s">
        <v>2870</v>
      </c>
      <c r="B140" s="25" t="s">
        <v>97</v>
      </c>
      <c r="C140" s="37">
        <f t="shared" si="2"/>
        <v>2</v>
      </c>
      <c r="D140" s="37">
        <v>0</v>
      </c>
      <c r="E140" s="37"/>
      <c r="F140" s="37"/>
      <c r="G140" s="26">
        <v>2024</v>
      </c>
      <c r="H140" s="26">
        <v>2023</v>
      </c>
      <c r="I140" s="26"/>
      <c r="J140" s="26"/>
      <c r="K140" s="26"/>
      <c r="L140" s="26"/>
      <c r="M140" s="26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5.75" customHeight="1">
      <c r="A141" s="25" t="s">
        <v>2873</v>
      </c>
      <c r="B141" s="36" t="s">
        <v>208</v>
      </c>
      <c r="C141" s="37">
        <f t="shared" ref="C141:C207" si="3">COUNT(E141:AL141)</f>
        <v>1</v>
      </c>
      <c r="D141" s="37">
        <v>0</v>
      </c>
      <c r="E141" s="37"/>
      <c r="F141" s="37"/>
      <c r="G141" s="26"/>
      <c r="H141" s="26"/>
      <c r="I141" s="26"/>
      <c r="J141" s="26"/>
      <c r="K141" s="26"/>
      <c r="L141" s="26"/>
      <c r="M141" s="26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>
        <v>1993</v>
      </c>
    </row>
    <row r="142" spans="1:38" ht="15.75" customHeight="1">
      <c r="A142" s="25" t="s">
        <v>2874</v>
      </c>
      <c r="B142" s="25" t="s">
        <v>208</v>
      </c>
      <c r="C142" s="37">
        <f t="shared" si="3"/>
        <v>1</v>
      </c>
      <c r="D142" s="37">
        <v>0</v>
      </c>
      <c r="E142" s="37"/>
      <c r="F142" s="37"/>
      <c r="G142" s="27"/>
      <c r="H142" s="27"/>
      <c r="I142" s="27"/>
      <c r="J142" s="27">
        <v>2021</v>
      </c>
      <c r="K142" s="26"/>
      <c r="L142" s="26"/>
      <c r="M142" s="26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 ht="15.75" customHeight="1">
      <c r="A143" s="25" t="s">
        <v>2877</v>
      </c>
      <c r="B143" s="25" t="s">
        <v>208</v>
      </c>
      <c r="C143" s="37">
        <f t="shared" si="3"/>
        <v>1</v>
      </c>
      <c r="D143" s="37">
        <v>0</v>
      </c>
      <c r="E143" s="37"/>
      <c r="F143" s="37">
        <v>2025</v>
      </c>
      <c r="G143" s="27"/>
      <c r="H143" s="27"/>
      <c r="I143" s="27"/>
      <c r="J143" s="27"/>
      <c r="K143" s="26"/>
      <c r="L143" s="26"/>
      <c r="M143" s="26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 ht="15.75" customHeight="1">
      <c r="A144" s="36" t="s">
        <v>3516</v>
      </c>
      <c r="B144" s="25" t="s">
        <v>121</v>
      </c>
      <c r="C144" s="37">
        <f t="shared" si="3"/>
        <v>5</v>
      </c>
      <c r="D144" s="37">
        <v>0</v>
      </c>
      <c r="E144" s="37"/>
      <c r="F144" s="37"/>
      <c r="G144" s="27"/>
      <c r="H144" s="27">
        <v>2023</v>
      </c>
      <c r="I144" s="26"/>
      <c r="J144" s="26"/>
      <c r="K144" s="26"/>
      <c r="L144" s="26">
        <v>2019</v>
      </c>
      <c r="M144" s="26">
        <v>2018</v>
      </c>
      <c r="N144" s="37">
        <v>2017</v>
      </c>
      <c r="O144" s="37">
        <v>2016</v>
      </c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38" ht="15.75" customHeight="1">
      <c r="A145" s="25" t="s">
        <v>3517</v>
      </c>
      <c r="B145" s="36" t="s">
        <v>81</v>
      </c>
      <c r="C145" s="37">
        <f t="shared" si="3"/>
        <v>7</v>
      </c>
      <c r="D145" s="37">
        <v>0</v>
      </c>
      <c r="E145" s="37"/>
      <c r="F145" s="37"/>
      <c r="G145" s="26"/>
      <c r="H145" s="26"/>
      <c r="I145" s="26"/>
      <c r="J145" s="26"/>
      <c r="K145" s="26"/>
      <c r="L145" s="26"/>
      <c r="M145" s="26"/>
      <c r="N145" s="37"/>
      <c r="O145" s="37"/>
      <c r="P145" s="37"/>
      <c r="Q145" s="37"/>
      <c r="R145" s="37"/>
      <c r="S145" s="37"/>
      <c r="T145" s="37"/>
      <c r="U145" s="37">
        <v>2010</v>
      </c>
      <c r="V145" s="37">
        <v>2009</v>
      </c>
      <c r="W145" s="37">
        <v>2008</v>
      </c>
      <c r="X145" s="37">
        <v>2007</v>
      </c>
      <c r="Y145" s="37">
        <v>2006</v>
      </c>
      <c r="Z145" s="37">
        <v>2005</v>
      </c>
      <c r="AA145" s="37">
        <v>2004</v>
      </c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</row>
    <row r="146" spans="1:38" ht="15.75" customHeight="1">
      <c r="A146" s="25" t="s">
        <v>3518</v>
      </c>
      <c r="B146" s="36" t="s">
        <v>79</v>
      </c>
      <c r="C146" s="37">
        <f t="shared" si="3"/>
        <v>9</v>
      </c>
      <c r="D146" s="37">
        <v>0</v>
      </c>
      <c r="E146" s="37"/>
      <c r="F146" s="37"/>
      <c r="G146" s="26"/>
      <c r="H146" s="26"/>
      <c r="I146" s="26"/>
      <c r="J146" s="26"/>
      <c r="K146" s="26">
        <v>2020</v>
      </c>
      <c r="L146" s="26">
        <v>2019</v>
      </c>
      <c r="M146" s="26"/>
      <c r="N146" s="37"/>
      <c r="O146" s="37"/>
      <c r="P146" s="37"/>
      <c r="Q146" s="37"/>
      <c r="R146" s="37"/>
      <c r="S146" s="37"/>
      <c r="T146" s="37">
        <v>2011</v>
      </c>
      <c r="U146" s="37">
        <v>2010</v>
      </c>
      <c r="V146" s="37">
        <v>2009</v>
      </c>
      <c r="W146" s="37">
        <v>2008</v>
      </c>
      <c r="X146" s="37">
        <v>2007</v>
      </c>
      <c r="Y146" s="37">
        <v>2006</v>
      </c>
      <c r="Z146" s="37">
        <v>2005</v>
      </c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 ht="15.75" customHeight="1">
      <c r="A147" s="25" t="s">
        <v>3519</v>
      </c>
      <c r="B147" s="36" t="s">
        <v>476</v>
      </c>
      <c r="C147" s="37">
        <f t="shared" si="3"/>
        <v>1</v>
      </c>
      <c r="D147" s="37">
        <v>0</v>
      </c>
      <c r="E147" s="37"/>
      <c r="F147" s="37"/>
      <c r="G147" s="27">
        <v>2024</v>
      </c>
      <c r="H147" s="26"/>
      <c r="I147" s="26"/>
      <c r="J147" s="26"/>
      <c r="K147" s="26"/>
      <c r="L147" s="26"/>
      <c r="M147" s="26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</row>
    <row r="148" spans="1:38" ht="15.75" customHeight="1">
      <c r="A148" s="25" t="s">
        <v>3520</v>
      </c>
      <c r="B148" s="36" t="s">
        <v>79</v>
      </c>
      <c r="C148" s="37">
        <f t="shared" si="3"/>
        <v>2</v>
      </c>
      <c r="D148" s="37">
        <v>0</v>
      </c>
      <c r="E148" s="37"/>
      <c r="F148" s="37"/>
      <c r="G148" s="26"/>
      <c r="H148" s="26"/>
      <c r="I148" s="26">
        <v>2022</v>
      </c>
      <c r="J148" s="26">
        <v>2021</v>
      </c>
      <c r="K148" s="36"/>
      <c r="L148" s="26"/>
      <c r="M148" s="26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</row>
    <row r="149" spans="1:38" ht="15.75" customHeight="1">
      <c r="A149" s="25" t="s">
        <v>2958</v>
      </c>
      <c r="B149" s="36" t="s">
        <v>142</v>
      </c>
      <c r="C149" s="37">
        <f t="shared" si="3"/>
        <v>2</v>
      </c>
      <c r="D149" s="37">
        <v>0</v>
      </c>
      <c r="E149" s="37"/>
      <c r="F149" s="37"/>
      <c r="G149" s="26"/>
      <c r="H149" s="26"/>
      <c r="I149" s="26"/>
      <c r="J149" s="26"/>
      <c r="K149" s="26"/>
      <c r="L149" s="26"/>
      <c r="M149" s="26"/>
      <c r="N149" s="37"/>
      <c r="O149" s="37"/>
      <c r="P149" s="37"/>
      <c r="Q149" s="37"/>
      <c r="R149" s="37"/>
      <c r="S149" s="37"/>
      <c r="T149" s="37"/>
      <c r="U149" s="37"/>
      <c r="V149" s="37">
        <v>2009</v>
      </c>
      <c r="W149" s="37"/>
      <c r="X149" s="37">
        <v>2007</v>
      </c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</row>
    <row r="150" spans="1:38" ht="15.75" customHeight="1">
      <c r="A150" s="25" t="s">
        <v>3521</v>
      </c>
      <c r="B150" s="25" t="s">
        <v>101</v>
      </c>
      <c r="C150" s="37">
        <f t="shared" si="3"/>
        <v>3</v>
      </c>
      <c r="D150" s="37">
        <v>3</v>
      </c>
      <c r="E150" s="38">
        <v>2026</v>
      </c>
      <c r="F150" s="37">
        <v>2025</v>
      </c>
      <c r="G150" s="26">
        <v>2024</v>
      </c>
      <c r="H150" s="26"/>
      <c r="I150" s="26"/>
      <c r="J150" s="26"/>
      <c r="K150" s="26"/>
      <c r="L150" s="26"/>
      <c r="M150" s="26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</row>
    <row r="151" spans="1:38" ht="15.75" customHeight="1">
      <c r="A151" s="25" t="s">
        <v>3522</v>
      </c>
      <c r="B151" s="36" t="s">
        <v>90</v>
      </c>
      <c r="C151" s="37">
        <f t="shared" si="3"/>
        <v>1</v>
      </c>
      <c r="D151" s="37">
        <v>0</v>
      </c>
      <c r="E151" s="37"/>
      <c r="F151" s="37"/>
      <c r="G151" s="26"/>
      <c r="H151" s="26"/>
      <c r="I151" s="26"/>
      <c r="J151" s="26"/>
      <c r="K151" s="26"/>
      <c r="L151" s="26"/>
      <c r="M151" s="26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>
        <v>1994</v>
      </c>
      <c r="AL151" s="37"/>
    </row>
    <row r="152" spans="1:38" ht="15.75" customHeight="1">
      <c r="A152" s="25" t="s">
        <v>1476</v>
      </c>
      <c r="B152" s="36" t="s">
        <v>208</v>
      </c>
      <c r="C152" s="37">
        <f t="shared" si="3"/>
        <v>1</v>
      </c>
      <c r="D152" s="37">
        <v>0</v>
      </c>
      <c r="E152" s="37"/>
      <c r="F152" s="38">
        <v>2025</v>
      </c>
      <c r="G152" s="26"/>
      <c r="H152" s="26"/>
      <c r="I152" s="26"/>
      <c r="J152" s="26"/>
      <c r="K152" s="26"/>
      <c r="L152" s="26"/>
      <c r="M152" s="26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</row>
    <row r="153" spans="1:38" ht="15.75" customHeight="1">
      <c r="A153" s="36" t="s">
        <v>3001</v>
      </c>
      <c r="B153" s="25" t="s">
        <v>99</v>
      </c>
      <c r="C153" s="37">
        <f t="shared" si="3"/>
        <v>12</v>
      </c>
      <c r="D153" s="37">
        <v>12</v>
      </c>
      <c r="E153" s="37">
        <v>2026</v>
      </c>
      <c r="F153" s="38">
        <v>2025</v>
      </c>
      <c r="G153" s="27">
        <v>2024</v>
      </c>
      <c r="H153" s="26">
        <v>2023</v>
      </c>
      <c r="I153" s="27">
        <v>2022</v>
      </c>
      <c r="J153" s="26">
        <v>2021</v>
      </c>
      <c r="K153" s="26">
        <v>2020</v>
      </c>
      <c r="L153" s="26">
        <v>2019</v>
      </c>
      <c r="M153" s="26">
        <v>2018</v>
      </c>
      <c r="N153" s="37">
        <v>2017</v>
      </c>
      <c r="O153" s="37">
        <v>2016</v>
      </c>
      <c r="P153" s="37">
        <v>2015</v>
      </c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</row>
    <row r="154" spans="1:38" ht="15.75" customHeight="1">
      <c r="A154" s="25" t="s">
        <v>3014</v>
      </c>
      <c r="B154" s="36" t="s">
        <v>66</v>
      </c>
      <c r="C154" s="37">
        <f t="shared" si="3"/>
        <v>6</v>
      </c>
      <c r="D154" s="37">
        <v>0</v>
      </c>
      <c r="E154" s="37"/>
      <c r="F154" s="37"/>
      <c r="G154" s="26">
        <v>2024</v>
      </c>
      <c r="H154" s="26"/>
      <c r="I154" s="26"/>
      <c r="J154" s="26"/>
      <c r="K154" s="26"/>
      <c r="L154" s="26"/>
      <c r="M154" s="26"/>
      <c r="N154" s="37"/>
      <c r="O154" s="37"/>
      <c r="P154" s="37"/>
      <c r="Q154" s="37"/>
      <c r="R154" s="37"/>
      <c r="S154" s="37"/>
      <c r="T154" s="37"/>
      <c r="U154" s="37"/>
      <c r="V154" s="37">
        <v>2009</v>
      </c>
      <c r="W154" s="37">
        <v>2008</v>
      </c>
      <c r="X154" s="37">
        <v>2007</v>
      </c>
      <c r="Y154" s="37">
        <v>2006</v>
      </c>
      <c r="Z154" s="37">
        <v>2005</v>
      </c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38" ht="15.75" customHeight="1">
      <c r="A155" s="36" t="s">
        <v>3018</v>
      </c>
      <c r="B155" s="36" t="s">
        <v>101</v>
      </c>
      <c r="C155" s="37">
        <f t="shared" si="3"/>
        <v>14</v>
      </c>
      <c r="D155" s="37">
        <v>7</v>
      </c>
      <c r="E155" s="37">
        <v>2026</v>
      </c>
      <c r="F155" s="37">
        <v>2025</v>
      </c>
      <c r="G155" s="26">
        <v>2024</v>
      </c>
      <c r="H155" s="26">
        <v>2023</v>
      </c>
      <c r="I155" s="26">
        <v>2022</v>
      </c>
      <c r="J155" s="26">
        <v>2021</v>
      </c>
      <c r="K155" s="26">
        <v>2020</v>
      </c>
      <c r="L155" s="26"/>
      <c r="M155" s="26"/>
      <c r="N155" s="37">
        <v>2017</v>
      </c>
      <c r="O155" s="37">
        <v>2016</v>
      </c>
      <c r="P155" s="37">
        <v>2015</v>
      </c>
      <c r="Q155" s="37">
        <v>2014</v>
      </c>
      <c r="R155" s="37">
        <v>2013</v>
      </c>
      <c r="S155" s="37">
        <v>2012</v>
      </c>
      <c r="T155" s="37"/>
      <c r="U155" s="37"/>
      <c r="V155" s="37">
        <v>2009</v>
      </c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38" ht="15.75" customHeight="1">
      <c r="A156" s="25" t="s">
        <v>3523</v>
      </c>
      <c r="B156" s="36" t="s">
        <v>60</v>
      </c>
      <c r="C156" s="37">
        <f t="shared" si="3"/>
        <v>2</v>
      </c>
      <c r="D156" s="37">
        <v>0</v>
      </c>
      <c r="E156" s="37"/>
      <c r="F156" s="37"/>
      <c r="G156" s="26"/>
      <c r="H156" s="26"/>
      <c r="I156" s="26"/>
      <c r="J156" s="26"/>
      <c r="K156" s="26"/>
      <c r="L156" s="26"/>
      <c r="M156" s="26"/>
      <c r="N156" s="37"/>
      <c r="O156" s="37"/>
      <c r="P156" s="37"/>
      <c r="Q156" s="37"/>
      <c r="R156" s="37"/>
      <c r="S156" s="37"/>
      <c r="T156" s="37">
        <v>2011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>
        <v>1997</v>
      </c>
      <c r="AI156" s="37"/>
      <c r="AJ156" s="37"/>
      <c r="AK156" s="37"/>
      <c r="AL156" s="37"/>
    </row>
    <row r="157" spans="1:38" ht="15.75" customHeight="1">
      <c r="A157" s="36" t="s">
        <v>3024</v>
      </c>
      <c r="B157" s="25" t="s">
        <v>155</v>
      </c>
      <c r="C157" s="37">
        <f t="shared" si="3"/>
        <v>3</v>
      </c>
      <c r="D157" s="37">
        <v>3</v>
      </c>
      <c r="E157" s="38">
        <v>2026</v>
      </c>
      <c r="F157" s="37">
        <v>2025</v>
      </c>
      <c r="G157" s="26">
        <v>2024</v>
      </c>
      <c r="H157" s="26"/>
      <c r="I157" s="26"/>
      <c r="J157" s="26"/>
      <c r="K157" s="26"/>
      <c r="L157" s="26"/>
      <c r="M157" s="26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38" ht="15.75" customHeight="1">
      <c r="A158" s="25" t="s">
        <v>3026</v>
      </c>
      <c r="B158" s="36" t="s">
        <v>208</v>
      </c>
      <c r="C158" s="37">
        <f t="shared" si="3"/>
        <v>4</v>
      </c>
      <c r="D158" s="37">
        <v>2</v>
      </c>
      <c r="E158" s="38">
        <v>2026</v>
      </c>
      <c r="F158" s="37">
        <v>2025</v>
      </c>
      <c r="G158" s="26"/>
      <c r="H158" s="26"/>
      <c r="I158" s="26">
        <v>2022</v>
      </c>
      <c r="J158" s="27">
        <v>2021</v>
      </c>
      <c r="K158" s="26"/>
      <c r="L158" s="26"/>
      <c r="M158" s="26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</row>
    <row r="159" spans="1:38" ht="15.75" customHeight="1">
      <c r="A159" s="36" t="s">
        <v>3524</v>
      </c>
      <c r="B159" s="25" t="s">
        <v>90</v>
      </c>
      <c r="C159" s="37">
        <f t="shared" si="3"/>
        <v>1</v>
      </c>
      <c r="D159" s="37">
        <v>0</v>
      </c>
      <c r="E159" s="37"/>
      <c r="F159" s="37"/>
      <c r="G159" s="26"/>
      <c r="H159" s="26"/>
      <c r="I159" s="26"/>
      <c r="J159" s="26"/>
      <c r="K159" s="26"/>
      <c r="L159" s="26"/>
      <c r="M159" s="26"/>
      <c r="N159" s="37"/>
      <c r="O159" s="37"/>
      <c r="P159" s="37">
        <v>2015</v>
      </c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</row>
    <row r="160" spans="1:38" ht="15.75" customHeight="1">
      <c r="A160" s="25" t="s">
        <v>3035</v>
      </c>
      <c r="B160" s="36" t="s">
        <v>101</v>
      </c>
      <c r="C160" s="37">
        <f t="shared" si="3"/>
        <v>1</v>
      </c>
      <c r="D160" s="37">
        <v>0</v>
      </c>
      <c r="E160" s="37"/>
      <c r="F160" s="37"/>
      <c r="G160" s="26"/>
      <c r="H160" s="26"/>
      <c r="I160" s="26"/>
      <c r="J160" s="26"/>
      <c r="K160" s="26"/>
      <c r="L160" s="26"/>
      <c r="M160" s="26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>
        <v>1999</v>
      </c>
      <c r="AG160" s="37"/>
      <c r="AH160" s="37"/>
      <c r="AI160" s="37"/>
      <c r="AJ160" s="37"/>
      <c r="AK160" s="37"/>
      <c r="AL160" s="37"/>
    </row>
    <row r="161" spans="1:38" ht="15.75" customHeight="1">
      <c r="A161" s="25" t="s">
        <v>3050</v>
      </c>
      <c r="B161" s="25" t="s">
        <v>81</v>
      </c>
      <c r="C161" s="37">
        <f t="shared" si="3"/>
        <v>3</v>
      </c>
      <c r="D161" s="37">
        <v>3</v>
      </c>
      <c r="E161" s="38">
        <v>2026</v>
      </c>
      <c r="F161" s="37">
        <v>2025</v>
      </c>
      <c r="G161" s="26">
        <v>2024</v>
      </c>
      <c r="H161" s="26"/>
      <c r="I161" s="26"/>
      <c r="J161" s="26"/>
      <c r="K161" s="26"/>
      <c r="L161" s="26"/>
      <c r="M161" s="26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 ht="15.75" customHeight="1">
      <c r="A162" s="25" t="s">
        <v>3525</v>
      </c>
      <c r="B162" s="36" t="s">
        <v>90</v>
      </c>
      <c r="C162" s="37">
        <f t="shared" si="3"/>
        <v>2</v>
      </c>
      <c r="D162" s="37">
        <v>0</v>
      </c>
      <c r="E162" s="37"/>
      <c r="F162" s="37"/>
      <c r="G162" s="26"/>
      <c r="H162" s="26"/>
      <c r="I162" s="26"/>
      <c r="J162" s="26"/>
      <c r="K162" s="26"/>
      <c r="L162" s="26"/>
      <c r="M162" s="26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>
        <v>1997</v>
      </c>
      <c r="AI162" s="37">
        <v>1996</v>
      </c>
      <c r="AJ162" s="37"/>
      <c r="AK162" s="37"/>
      <c r="AL162" s="37"/>
    </row>
    <row r="163" spans="1:38" ht="15.75" customHeight="1">
      <c r="A163" s="36" t="s">
        <v>3526</v>
      </c>
      <c r="B163" s="36" t="s">
        <v>101</v>
      </c>
      <c r="C163" s="37">
        <f t="shared" si="3"/>
        <v>1</v>
      </c>
      <c r="D163" s="37">
        <v>0</v>
      </c>
      <c r="E163" s="37"/>
      <c r="F163" s="37"/>
      <c r="G163" s="26"/>
      <c r="H163" s="26"/>
      <c r="I163" s="26"/>
      <c r="J163" s="26"/>
      <c r="K163" s="26"/>
      <c r="L163" s="26">
        <v>2019</v>
      </c>
      <c r="M163" s="26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38" ht="15.75" customHeight="1">
      <c r="A164" s="36" t="s">
        <v>3068</v>
      </c>
      <c r="B164" s="36" t="s">
        <v>66</v>
      </c>
      <c r="C164" s="37">
        <f t="shared" si="3"/>
        <v>1</v>
      </c>
      <c r="D164" s="37">
        <v>0</v>
      </c>
      <c r="E164" s="37"/>
      <c r="F164" s="37">
        <v>2025</v>
      </c>
      <c r="G164" s="26"/>
      <c r="H164" s="26"/>
      <c r="I164" s="26"/>
      <c r="J164" s="26"/>
      <c r="K164" s="26"/>
      <c r="L164" s="26"/>
      <c r="M164" s="26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38" ht="15.75" customHeight="1">
      <c r="A165" s="36" t="s">
        <v>3090</v>
      </c>
      <c r="B165" s="36" t="s">
        <v>99</v>
      </c>
      <c r="C165" s="37">
        <f t="shared" si="3"/>
        <v>1</v>
      </c>
      <c r="D165" s="37">
        <v>1</v>
      </c>
      <c r="E165" s="37">
        <v>2026</v>
      </c>
      <c r="F165" s="37"/>
      <c r="G165" s="26"/>
      <c r="H165" s="26"/>
      <c r="I165" s="26"/>
      <c r="J165" s="26"/>
      <c r="K165" s="26"/>
      <c r="L165" s="26"/>
      <c r="M165" s="26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38" ht="15.75" customHeight="1">
      <c r="A166" s="25" t="s">
        <v>3111</v>
      </c>
      <c r="B166" s="25" t="s">
        <v>142</v>
      </c>
      <c r="C166" s="37">
        <f t="shared" si="3"/>
        <v>7</v>
      </c>
      <c r="D166" s="37">
        <v>7</v>
      </c>
      <c r="E166" s="37">
        <v>2026</v>
      </c>
      <c r="F166" s="37">
        <v>2025</v>
      </c>
      <c r="G166" s="27">
        <v>2024</v>
      </c>
      <c r="H166" s="27">
        <v>2023</v>
      </c>
      <c r="I166" s="26">
        <v>2022</v>
      </c>
      <c r="J166" s="26">
        <v>2021</v>
      </c>
      <c r="K166" s="26">
        <v>2020</v>
      </c>
      <c r="L166" s="26"/>
      <c r="M166" s="26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38" ht="15.75" customHeight="1">
      <c r="A167" s="36" t="s">
        <v>3527</v>
      </c>
      <c r="B167" s="25" t="s">
        <v>108</v>
      </c>
      <c r="C167" s="37">
        <f t="shared" si="3"/>
        <v>1</v>
      </c>
      <c r="D167" s="37">
        <v>0</v>
      </c>
      <c r="E167" s="37"/>
      <c r="F167" s="37"/>
      <c r="G167" s="26"/>
      <c r="H167" s="26"/>
      <c r="I167" s="26"/>
      <c r="J167" s="26"/>
      <c r="K167" s="26"/>
      <c r="L167" s="26"/>
      <c r="M167" s="26"/>
      <c r="N167" s="37"/>
      <c r="O167" s="37"/>
      <c r="P167" s="37"/>
      <c r="Q167" s="37"/>
      <c r="R167" s="37"/>
      <c r="S167" s="37"/>
      <c r="T167" s="37"/>
      <c r="U167" s="37">
        <v>2010</v>
      </c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38" ht="15.75" customHeight="1">
      <c r="A168" s="25" t="s">
        <v>3114</v>
      </c>
      <c r="B168" s="36" t="s">
        <v>99</v>
      </c>
      <c r="C168" s="37">
        <f t="shared" si="3"/>
        <v>1</v>
      </c>
      <c r="D168" s="37">
        <v>0</v>
      </c>
      <c r="E168" s="37"/>
      <c r="F168" s="37"/>
      <c r="G168" s="26"/>
      <c r="H168" s="26"/>
      <c r="I168" s="26"/>
      <c r="J168" s="26"/>
      <c r="K168" s="26"/>
      <c r="L168" s="26"/>
      <c r="M168" s="26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>
        <v>2002</v>
      </c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38" ht="15.75" customHeight="1">
      <c r="A169" s="36" t="s">
        <v>3528</v>
      </c>
      <c r="B169" s="25" t="s">
        <v>56</v>
      </c>
      <c r="C169" s="37">
        <f t="shared" si="3"/>
        <v>2</v>
      </c>
      <c r="D169" s="37">
        <v>0</v>
      </c>
      <c r="E169" s="37"/>
      <c r="F169" s="37"/>
      <c r="G169" s="26"/>
      <c r="H169" s="26"/>
      <c r="I169" s="26"/>
      <c r="J169" s="26"/>
      <c r="K169" s="26"/>
      <c r="L169" s="26"/>
      <c r="M169" s="26"/>
      <c r="N169" s="37"/>
      <c r="O169" s="37"/>
      <c r="P169" s="37"/>
      <c r="Q169" s="37"/>
      <c r="R169" s="37"/>
      <c r="S169" s="37"/>
      <c r="T169" s="37">
        <v>2011</v>
      </c>
      <c r="U169" s="37">
        <v>2010</v>
      </c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</row>
    <row r="170" spans="1:38" ht="15.75" customHeight="1">
      <c r="A170" s="36" t="s">
        <v>3529</v>
      </c>
      <c r="B170" s="36" t="s">
        <v>90</v>
      </c>
      <c r="C170" s="37">
        <f t="shared" si="3"/>
        <v>4</v>
      </c>
      <c r="D170" s="37">
        <v>0</v>
      </c>
      <c r="E170" s="37"/>
      <c r="F170" s="37"/>
      <c r="G170" s="26"/>
      <c r="H170" s="26"/>
      <c r="I170" s="26"/>
      <c r="J170" s="26"/>
      <c r="K170" s="26">
        <v>2020</v>
      </c>
      <c r="L170" s="26">
        <v>2019</v>
      </c>
      <c r="M170" s="26">
        <v>2018</v>
      </c>
      <c r="N170" s="37">
        <v>2017</v>
      </c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</row>
    <row r="171" spans="1:38" ht="15.75" customHeight="1">
      <c r="A171" s="36" t="s">
        <v>3530</v>
      </c>
      <c r="B171" s="36" t="s">
        <v>90</v>
      </c>
      <c r="C171" s="37">
        <f t="shared" si="3"/>
        <v>10</v>
      </c>
      <c r="D171" s="37">
        <v>0</v>
      </c>
      <c r="E171" s="37"/>
      <c r="F171" s="37"/>
      <c r="G171" s="27"/>
      <c r="H171" s="27">
        <v>2023</v>
      </c>
      <c r="I171" s="26">
        <v>2022</v>
      </c>
      <c r="J171" s="27">
        <v>2021</v>
      </c>
      <c r="K171" s="27">
        <v>2020</v>
      </c>
      <c r="L171" s="26">
        <v>2019</v>
      </c>
      <c r="M171" s="26">
        <v>2018</v>
      </c>
      <c r="N171" s="37">
        <v>2017</v>
      </c>
      <c r="O171" s="37">
        <v>2016</v>
      </c>
      <c r="P171" s="37">
        <v>2015</v>
      </c>
      <c r="Q171" s="37">
        <v>2014</v>
      </c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38" ht="15.75" customHeight="1">
      <c r="A172" s="36" t="s">
        <v>3147</v>
      </c>
      <c r="B172" s="36" t="s">
        <v>90</v>
      </c>
      <c r="C172" s="37">
        <f t="shared" si="3"/>
        <v>1</v>
      </c>
      <c r="D172" s="37">
        <v>0</v>
      </c>
      <c r="E172" s="37"/>
      <c r="F172" s="38">
        <v>2025</v>
      </c>
      <c r="G172" s="27"/>
      <c r="H172" s="27"/>
      <c r="I172" s="26"/>
      <c r="J172" s="27"/>
      <c r="K172" s="27"/>
      <c r="L172" s="26"/>
      <c r="M172" s="26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38" ht="15.75" customHeight="1">
      <c r="A173" s="25" t="s">
        <v>3531</v>
      </c>
      <c r="B173" s="36" t="s">
        <v>56</v>
      </c>
      <c r="C173" s="37">
        <f t="shared" si="3"/>
        <v>19</v>
      </c>
      <c r="D173" s="37">
        <v>16</v>
      </c>
      <c r="E173" s="38">
        <v>2026</v>
      </c>
      <c r="F173" s="38">
        <v>2025</v>
      </c>
      <c r="G173" s="27">
        <v>2024</v>
      </c>
      <c r="H173" s="27">
        <v>2023</v>
      </c>
      <c r="I173" s="27">
        <v>2022</v>
      </c>
      <c r="J173" s="27">
        <v>2021</v>
      </c>
      <c r="K173" s="27">
        <v>2020</v>
      </c>
      <c r="L173" s="27">
        <v>2019</v>
      </c>
      <c r="M173" s="27">
        <v>2018</v>
      </c>
      <c r="N173" s="37">
        <v>2017</v>
      </c>
      <c r="O173" s="37">
        <v>2016</v>
      </c>
      <c r="P173" s="37">
        <v>2015</v>
      </c>
      <c r="Q173" s="37">
        <v>2014</v>
      </c>
      <c r="R173" s="37">
        <v>2013</v>
      </c>
      <c r="S173" s="37">
        <v>2012</v>
      </c>
      <c r="T173" s="37">
        <v>2011</v>
      </c>
      <c r="U173" s="37"/>
      <c r="V173" s="37"/>
      <c r="W173" s="37"/>
      <c r="X173" s="37"/>
      <c r="Y173" s="37"/>
      <c r="Z173" s="37">
        <v>2005</v>
      </c>
      <c r="AA173" s="37">
        <v>2004</v>
      </c>
      <c r="AB173" s="37">
        <v>2003</v>
      </c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38" ht="15.75" customHeight="1">
      <c r="A174" s="25" t="s">
        <v>3532</v>
      </c>
      <c r="B174" s="36" t="s">
        <v>173</v>
      </c>
      <c r="C174" s="37">
        <f t="shared" si="3"/>
        <v>4</v>
      </c>
      <c r="D174" s="37">
        <v>0</v>
      </c>
      <c r="E174" s="37"/>
      <c r="F174" s="37"/>
      <c r="G174" s="26"/>
      <c r="H174" s="26"/>
      <c r="I174" s="26"/>
      <c r="J174" s="26"/>
      <c r="K174" s="26"/>
      <c r="L174" s="26"/>
      <c r="M174" s="26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>
        <v>2006</v>
      </c>
      <c r="Z174" s="37"/>
      <c r="AA174" s="37">
        <v>2004</v>
      </c>
      <c r="AB174" s="37">
        <v>2003</v>
      </c>
      <c r="AC174" s="37"/>
      <c r="AD174" s="37"/>
      <c r="AE174" s="37"/>
      <c r="AF174" s="37"/>
      <c r="AG174" s="37"/>
      <c r="AH174" s="37"/>
      <c r="AI174" s="37"/>
      <c r="AJ174" s="37"/>
      <c r="AK174" s="37"/>
      <c r="AL174" s="37">
        <v>1993</v>
      </c>
    </row>
    <row r="175" spans="1:38" ht="15.75" customHeight="1">
      <c r="A175" s="25" t="s">
        <v>3533</v>
      </c>
      <c r="B175" s="36" t="s">
        <v>155</v>
      </c>
      <c r="C175" s="37">
        <f t="shared" si="3"/>
        <v>1</v>
      </c>
      <c r="D175" s="37">
        <v>0</v>
      </c>
      <c r="E175" s="37"/>
      <c r="F175" s="37"/>
      <c r="G175" s="26"/>
      <c r="H175" s="26"/>
      <c r="I175" s="26"/>
      <c r="J175" s="26"/>
      <c r="K175" s="26"/>
      <c r="L175" s="26"/>
      <c r="M175" s="26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>
        <v>2003</v>
      </c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38" ht="15.75" customHeight="1">
      <c r="A176" s="36" t="s">
        <v>3534</v>
      </c>
      <c r="B176" s="25" t="s">
        <v>90</v>
      </c>
      <c r="C176" s="37">
        <f t="shared" si="3"/>
        <v>7</v>
      </c>
      <c r="D176" s="37">
        <v>0</v>
      </c>
      <c r="E176" s="37"/>
      <c r="F176" s="37"/>
      <c r="G176" s="27"/>
      <c r="H176" s="27"/>
      <c r="I176" s="27">
        <v>2022</v>
      </c>
      <c r="J176" s="27">
        <v>2021</v>
      </c>
      <c r="K176" s="27">
        <v>2020</v>
      </c>
      <c r="L176" s="26">
        <v>2019</v>
      </c>
      <c r="M176" s="26">
        <v>2018</v>
      </c>
      <c r="N176" s="37"/>
      <c r="O176" s="37">
        <v>2016</v>
      </c>
      <c r="P176" s="37">
        <v>2015</v>
      </c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38" ht="15.75" customHeight="1">
      <c r="A177" s="36" t="s">
        <v>3535</v>
      </c>
      <c r="B177" s="25" t="s">
        <v>90</v>
      </c>
      <c r="C177" s="37">
        <f t="shared" si="3"/>
        <v>1</v>
      </c>
      <c r="D177" s="37">
        <v>1</v>
      </c>
      <c r="E177" s="38">
        <v>2026</v>
      </c>
      <c r="F177" s="37"/>
      <c r="G177" s="27"/>
      <c r="H177" s="27"/>
      <c r="I177" s="27"/>
      <c r="J177" s="27"/>
      <c r="K177" s="27"/>
      <c r="L177" s="26"/>
      <c r="M177" s="26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</row>
    <row r="178" spans="1:38" ht="15.75" customHeight="1">
      <c r="A178" s="36" t="s">
        <v>3536</v>
      </c>
      <c r="B178" s="25" t="s">
        <v>76</v>
      </c>
      <c r="C178" s="37">
        <f t="shared" si="3"/>
        <v>1</v>
      </c>
      <c r="D178" s="37">
        <v>1</v>
      </c>
      <c r="E178" s="37">
        <v>2026</v>
      </c>
      <c r="F178" s="37"/>
      <c r="G178" s="27"/>
      <c r="H178" s="27"/>
      <c r="I178" s="27"/>
      <c r="J178" s="27"/>
      <c r="K178" s="27"/>
      <c r="L178" s="26"/>
      <c r="M178" s="26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</row>
    <row r="179" spans="1:38" ht="15.75" customHeight="1">
      <c r="A179" s="25" t="s">
        <v>3164</v>
      </c>
      <c r="B179" s="25" t="s">
        <v>208</v>
      </c>
      <c r="C179" s="37">
        <f t="shared" si="3"/>
        <v>2</v>
      </c>
      <c r="D179" s="37">
        <v>0</v>
      </c>
      <c r="E179" s="37"/>
      <c r="F179" s="37">
        <v>2025</v>
      </c>
      <c r="G179" s="26">
        <v>2024</v>
      </c>
      <c r="H179" s="26"/>
      <c r="I179" s="26"/>
      <c r="J179" s="26"/>
      <c r="K179" s="26"/>
      <c r="L179" s="26"/>
      <c r="M179" s="26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</row>
    <row r="180" spans="1:38" ht="15.75" customHeight="1">
      <c r="A180" s="36" t="s">
        <v>3537</v>
      </c>
      <c r="B180" s="36" t="s">
        <v>88</v>
      </c>
      <c r="C180" s="37">
        <f t="shared" si="3"/>
        <v>2</v>
      </c>
      <c r="D180" s="37">
        <v>0</v>
      </c>
      <c r="E180" s="37"/>
      <c r="F180" s="37"/>
      <c r="G180" s="26"/>
      <c r="H180" s="26"/>
      <c r="I180" s="26"/>
      <c r="J180" s="26">
        <v>2021</v>
      </c>
      <c r="K180" s="26"/>
      <c r="L180" s="27">
        <v>2019</v>
      </c>
      <c r="M180" s="26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</row>
    <row r="181" spans="1:38" ht="15.75" customHeight="1">
      <c r="A181" s="36" t="s">
        <v>3172</v>
      </c>
      <c r="B181" s="36" t="s">
        <v>155</v>
      </c>
      <c r="C181" s="37">
        <f t="shared" si="3"/>
        <v>2</v>
      </c>
      <c r="D181" s="37">
        <v>0</v>
      </c>
      <c r="E181" s="37"/>
      <c r="F181" s="37"/>
      <c r="G181" s="26">
        <v>2024</v>
      </c>
      <c r="H181" s="26">
        <v>2023</v>
      </c>
      <c r="I181" s="26"/>
      <c r="J181" s="26"/>
      <c r="K181" s="26"/>
      <c r="L181" s="27"/>
      <c r="M181" s="26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</row>
    <row r="182" spans="1:38" ht="15.75" customHeight="1">
      <c r="A182" s="25" t="s">
        <v>3199</v>
      </c>
      <c r="B182" s="25" t="s">
        <v>64</v>
      </c>
      <c r="C182" s="37">
        <f t="shared" si="3"/>
        <v>3</v>
      </c>
      <c r="D182" s="37">
        <v>3</v>
      </c>
      <c r="E182" s="38">
        <v>2026</v>
      </c>
      <c r="F182" s="38">
        <v>2025</v>
      </c>
      <c r="G182" s="27">
        <v>2024</v>
      </c>
      <c r="H182" s="26"/>
      <c r="I182" s="26"/>
      <c r="J182" s="26"/>
      <c r="K182" s="26"/>
      <c r="L182" s="27"/>
      <c r="M182" s="26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</row>
    <row r="183" spans="1:38" ht="15.75" customHeight="1">
      <c r="A183" s="36" t="s">
        <v>3216</v>
      </c>
      <c r="B183" s="36" t="s">
        <v>101</v>
      </c>
      <c r="C183" s="37">
        <f t="shared" si="3"/>
        <v>2</v>
      </c>
      <c r="D183" s="37">
        <v>0</v>
      </c>
      <c r="E183" s="37"/>
      <c r="F183" s="37"/>
      <c r="G183" s="27"/>
      <c r="H183" s="27">
        <v>2023</v>
      </c>
      <c r="I183" s="27">
        <v>2022</v>
      </c>
      <c r="J183" s="26"/>
      <c r="K183" s="26"/>
      <c r="L183" s="27"/>
      <c r="M183" s="26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</row>
    <row r="184" spans="1:38" ht="15.75" customHeight="1">
      <c r="A184" s="36" t="s">
        <v>3538</v>
      </c>
      <c r="B184" s="25" t="s">
        <v>64</v>
      </c>
      <c r="C184" s="37">
        <f t="shared" si="3"/>
        <v>1</v>
      </c>
      <c r="D184" s="37">
        <v>0</v>
      </c>
      <c r="E184" s="37"/>
      <c r="F184" s="37"/>
      <c r="G184" s="26"/>
      <c r="H184" s="26"/>
      <c r="I184" s="26"/>
      <c r="J184" s="26"/>
      <c r="K184" s="26"/>
      <c r="L184" s="26"/>
      <c r="M184" s="26"/>
      <c r="N184" s="37"/>
      <c r="O184" s="37"/>
      <c r="P184" s="37">
        <v>2015</v>
      </c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</row>
    <row r="185" spans="1:38" ht="15.75" customHeight="1">
      <c r="A185" s="25" t="s">
        <v>3539</v>
      </c>
      <c r="B185" s="36" t="s">
        <v>101</v>
      </c>
      <c r="C185" s="37">
        <f t="shared" si="3"/>
        <v>10</v>
      </c>
      <c r="D185" s="37">
        <v>0</v>
      </c>
      <c r="E185" s="37"/>
      <c r="F185" s="37"/>
      <c r="G185" s="26"/>
      <c r="H185" s="26"/>
      <c r="I185" s="26"/>
      <c r="J185" s="26"/>
      <c r="K185" s="26"/>
      <c r="L185" s="27">
        <v>2019</v>
      </c>
      <c r="M185" s="27">
        <v>2018</v>
      </c>
      <c r="N185" s="37"/>
      <c r="O185" s="37"/>
      <c r="P185" s="37"/>
      <c r="Q185" s="37">
        <v>2014</v>
      </c>
      <c r="R185" s="37">
        <v>2013</v>
      </c>
      <c r="S185" s="37">
        <v>2012</v>
      </c>
      <c r="T185" s="37">
        <v>2011</v>
      </c>
      <c r="U185" s="37">
        <v>2010</v>
      </c>
      <c r="V185" s="37">
        <v>2009</v>
      </c>
      <c r="W185" s="37">
        <v>2008</v>
      </c>
      <c r="X185" s="37">
        <v>2007</v>
      </c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</row>
    <row r="186" spans="1:38" ht="15.75" customHeight="1">
      <c r="A186" s="25" t="s">
        <v>3221</v>
      </c>
      <c r="B186" s="36" t="s">
        <v>56</v>
      </c>
      <c r="C186" s="37">
        <f t="shared" si="3"/>
        <v>1</v>
      </c>
      <c r="D186" s="37">
        <v>0</v>
      </c>
      <c r="E186" s="37"/>
      <c r="F186" s="37"/>
      <c r="G186" s="26"/>
      <c r="H186" s="26"/>
      <c r="I186" s="26"/>
      <c r="J186" s="26"/>
      <c r="K186" s="26"/>
      <c r="L186" s="26"/>
      <c r="M186" s="26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>
        <v>1997</v>
      </c>
      <c r="AI186" s="37"/>
      <c r="AJ186" s="37"/>
      <c r="AK186" s="37"/>
      <c r="AL186" s="37"/>
    </row>
    <row r="187" spans="1:38" ht="15.75" customHeight="1">
      <c r="A187" s="25" t="s">
        <v>3540</v>
      </c>
      <c r="B187" s="36" t="s">
        <v>139</v>
      </c>
      <c r="C187" s="37">
        <f t="shared" si="3"/>
        <v>1</v>
      </c>
      <c r="D187" s="37">
        <v>0</v>
      </c>
      <c r="E187" s="37"/>
      <c r="F187" s="37"/>
      <c r="G187" s="26"/>
      <c r="H187" s="26"/>
      <c r="I187" s="26"/>
      <c r="J187" s="26"/>
      <c r="K187" s="26"/>
      <c r="L187" s="26"/>
      <c r="M187" s="26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>
        <v>1996</v>
      </c>
      <c r="AJ187" s="37"/>
      <c r="AK187" s="37"/>
      <c r="AL187" s="37"/>
    </row>
    <row r="188" spans="1:38" ht="15.75" customHeight="1">
      <c r="A188" s="25" t="s">
        <v>3230</v>
      </c>
      <c r="B188" s="36" t="s">
        <v>2373</v>
      </c>
      <c r="C188" s="37">
        <f t="shared" si="3"/>
        <v>2</v>
      </c>
      <c r="D188" s="37">
        <v>0</v>
      </c>
      <c r="E188" s="37"/>
      <c r="F188" s="37"/>
      <c r="G188" s="26"/>
      <c r="H188" s="26"/>
      <c r="I188" s="26"/>
      <c r="J188" s="26"/>
      <c r="K188" s="26"/>
      <c r="L188" s="26"/>
      <c r="M188" s="26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>
        <v>2005</v>
      </c>
      <c r="AA188" s="37">
        <v>2004</v>
      </c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 ht="15.75" customHeight="1">
      <c r="A189" s="36" t="s">
        <v>3541</v>
      </c>
      <c r="B189" s="25" t="s">
        <v>101</v>
      </c>
      <c r="C189" s="37">
        <f t="shared" si="3"/>
        <v>2</v>
      </c>
      <c r="D189" s="37">
        <v>0</v>
      </c>
      <c r="E189" s="37"/>
      <c r="F189" s="37"/>
      <c r="G189" s="26"/>
      <c r="H189" s="26"/>
      <c r="I189" s="26"/>
      <c r="J189" s="26"/>
      <c r="K189" s="26">
        <v>2020</v>
      </c>
      <c r="L189" s="26"/>
      <c r="M189" s="26"/>
      <c r="N189" s="37"/>
      <c r="O189" s="37"/>
      <c r="P189" s="37">
        <v>2015</v>
      </c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</row>
    <row r="190" spans="1:38" ht="15.75" customHeight="1">
      <c r="A190" s="25" t="s">
        <v>3246</v>
      </c>
      <c r="B190" s="36" t="s">
        <v>81</v>
      </c>
      <c r="C190" s="37">
        <f t="shared" si="3"/>
        <v>1</v>
      </c>
      <c r="D190" s="37">
        <v>0</v>
      </c>
      <c r="E190" s="37"/>
      <c r="F190" s="37"/>
      <c r="G190" s="26"/>
      <c r="H190" s="26"/>
      <c r="I190" s="26"/>
      <c r="J190" s="26"/>
      <c r="K190" s="26"/>
      <c r="L190" s="26"/>
      <c r="M190" s="26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>
        <v>1993</v>
      </c>
    </row>
    <row r="191" spans="1:38" ht="15.75" customHeight="1">
      <c r="A191" s="36" t="s">
        <v>3542</v>
      </c>
      <c r="B191" s="36" t="s">
        <v>76</v>
      </c>
      <c r="C191" s="37">
        <f t="shared" si="3"/>
        <v>2</v>
      </c>
      <c r="D191" s="37">
        <v>0</v>
      </c>
      <c r="E191" s="37"/>
      <c r="F191" s="37"/>
      <c r="G191" s="26"/>
      <c r="H191" s="26"/>
      <c r="I191" s="26"/>
      <c r="J191" s="26"/>
      <c r="K191" s="26">
        <v>2020</v>
      </c>
      <c r="L191" s="26">
        <v>2019</v>
      </c>
      <c r="M191" s="26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ht="15.75" customHeight="1">
      <c r="A192" s="36" t="s">
        <v>3543</v>
      </c>
      <c r="B192" s="36" t="s">
        <v>155</v>
      </c>
      <c r="C192" s="37">
        <f t="shared" si="3"/>
        <v>1</v>
      </c>
      <c r="D192" s="37">
        <v>0</v>
      </c>
      <c r="E192" s="37"/>
      <c r="F192" s="37"/>
      <c r="G192" s="26"/>
      <c r="H192" s="26">
        <v>2023</v>
      </c>
      <c r="I192" s="26"/>
      <c r="J192" s="26"/>
      <c r="K192" s="26"/>
      <c r="L192" s="26"/>
      <c r="M192" s="26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</row>
    <row r="193" spans="1:38" ht="15.75" customHeight="1">
      <c r="A193" s="36" t="s">
        <v>3544</v>
      </c>
      <c r="B193" s="25" t="s">
        <v>142</v>
      </c>
      <c r="C193" s="37">
        <f t="shared" si="3"/>
        <v>2</v>
      </c>
      <c r="D193" s="37">
        <v>0</v>
      </c>
      <c r="E193" s="37"/>
      <c r="F193" s="37"/>
      <c r="G193" s="26"/>
      <c r="H193" s="26"/>
      <c r="I193" s="26"/>
      <c r="J193" s="26"/>
      <c r="K193" s="26"/>
      <c r="L193" s="26"/>
      <c r="M193" s="26"/>
      <c r="N193" s="37"/>
      <c r="O193" s="37">
        <v>2016</v>
      </c>
      <c r="P193" s="37">
        <v>2015</v>
      </c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</row>
    <row r="194" spans="1:38" ht="15.75" customHeight="1">
      <c r="A194" s="36" t="s">
        <v>3545</v>
      </c>
      <c r="B194" s="25" t="s">
        <v>66</v>
      </c>
      <c r="C194" s="37">
        <f t="shared" si="3"/>
        <v>1</v>
      </c>
      <c r="D194" s="37">
        <v>0</v>
      </c>
      <c r="E194" s="37"/>
      <c r="F194" s="37">
        <v>2025</v>
      </c>
      <c r="G194" s="26"/>
      <c r="H194" s="26"/>
      <c r="I194" s="26"/>
      <c r="J194" s="26"/>
      <c r="K194" s="26"/>
      <c r="L194" s="26"/>
      <c r="M194" s="26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ht="15.75" customHeight="1">
      <c r="A195" s="36" t="s">
        <v>3546</v>
      </c>
      <c r="B195" s="25" t="s">
        <v>476</v>
      </c>
      <c r="C195" s="37">
        <f t="shared" si="3"/>
        <v>2</v>
      </c>
      <c r="D195" s="37">
        <v>2</v>
      </c>
      <c r="E195" s="37">
        <v>2026</v>
      </c>
      <c r="F195" s="37">
        <v>2025</v>
      </c>
      <c r="G195" s="26"/>
      <c r="H195" s="26"/>
      <c r="I195" s="26"/>
      <c r="J195" s="26"/>
      <c r="K195" s="26"/>
      <c r="L195" s="26"/>
      <c r="M195" s="26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 ht="15.75" customHeight="1">
      <c r="A196" s="25" t="s">
        <v>3547</v>
      </c>
      <c r="B196" s="25" t="s">
        <v>90</v>
      </c>
      <c r="C196" s="37">
        <f t="shared" si="3"/>
        <v>2</v>
      </c>
      <c r="D196" s="37">
        <v>1</v>
      </c>
      <c r="E196" s="37">
        <v>2026</v>
      </c>
      <c r="F196" s="37"/>
      <c r="G196" s="26"/>
      <c r="H196" s="26"/>
      <c r="I196" s="26"/>
      <c r="J196" s="26"/>
      <c r="K196" s="26">
        <v>2020</v>
      </c>
      <c r="L196" s="26"/>
      <c r="M196" s="26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</row>
    <row r="197" spans="1:38" ht="15.75" customHeight="1">
      <c r="A197" s="25" t="s">
        <v>3548</v>
      </c>
      <c r="B197" s="36" t="s">
        <v>155</v>
      </c>
      <c r="C197" s="37">
        <f t="shared" si="3"/>
        <v>11</v>
      </c>
      <c r="D197" s="37">
        <v>11</v>
      </c>
      <c r="E197" s="37">
        <v>2026</v>
      </c>
      <c r="F197" s="37">
        <v>2025</v>
      </c>
      <c r="G197" s="26">
        <v>2024</v>
      </c>
      <c r="H197" s="27">
        <v>2023</v>
      </c>
      <c r="I197" s="26">
        <v>2022</v>
      </c>
      <c r="J197" s="26">
        <v>2021</v>
      </c>
      <c r="K197" s="26">
        <v>2020</v>
      </c>
      <c r="L197" s="26">
        <v>2019</v>
      </c>
      <c r="M197" s="26">
        <v>2018</v>
      </c>
      <c r="N197" s="37">
        <v>2017</v>
      </c>
      <c r="O197" s="37">
        <v>2016</v>
      </c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 ht="15.75" customHeight="1">
      <c r="A198" s="25" t="s">
        <v>3298</v>
      </c>
      <c r="B198" s="36" t="s">
        <v>101</v>
      </c>
      <c r="C198" s="37">
        <f t="shared" si="3"/>
        <v>2</v>
      </c>
      <c r="D198" s="37">
        <v>2</v>
      </c>
      <c r="E198" s="37">
        <v>2026</v>
      </c>
      <c r="F198" s="37">
        <v>2025</v>
      </c>
      <c r="G198" s="26"/>
      <c r="H198" s="27"/>
      <c r="I198" s="26"/>
      <c r="J198" s="26"/>
      <c r="K198" s="26"/>
      <c r="L198" s="26"/>
      <c r="M198" s="26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 ht="15.75" customHeight="1">
      <c r="A199" s="36" t="s">
        <v>3549</v>
      </c>
      <c r="B199" s="36" t="s">
        <v>88</v>
      </c>
      <c r="C199" s="37">
        <f t="shared" si="3"/>
        <v>2</v>
      </c>
      <c r="D199" s="37">
        <v>0</v>
      </c>
      <c r="E199" s="37"/>
      <c r="F199" s="37"/>
      <c r="G199" s="27"/>
      <c r="H199" s="27"/>
      <c r="I199" s="27"/>
      <c r="J199" s="27">
        <v>2021</v>
      </c>
      <c r="K199" s="26"/>
      <c r="L199" s="26">
        <v>2019</v>
      </c>
      <c r="M199" s="26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</row>
    <row r="200" spans="1:38" ht="15.75" customHeight="1">
      <c r="A200" s="36" t="s">
        <v>3550</v>
      </c>
      <c r="B200" s="25" t="s">
        <v>1008</v>
      </c>
      <c r="C200" s="37">
        <f t="shared" si="3"/>
        <v>2</v>
      </c>
      <c r="D200" s="37">
        <v>0</v>
      </c>
      <c r="E200" s="37"/>
      <c r="F200" s="37"/>
      <c r="G200" s="26"/>
      <c r="H200" s="26"/>
      <c r="I200" s="26"/>
      <c r="J200" s="26"/>
      <c r="K200" s="26"/>
      <c r="L200" s="26"/>
      <c r="M200" s="26"/>
      <c r="N200" s="37"/>
      <c r="O200" s="37">
        <v>2016</v>
      </c>
      <c r="P200" s="37">
        <v>2015</v>
      </c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</row>
    <row r="201" spans="1:38" ht="15.75" customHeight="1">
      <c r="A201" s="25" t="s">
        <v>3315</v>
      </c>
      <c r="B201" s="25" t="s">
        <v>112</v>
      </c>
      <c r="C201" s="37">
        <f t="shared" si="3"/>
        <v>4</v>
      </c>
      <c r="D201" s="37">
        <v>0</v>
      </c>
      <c r="E201" s="37"/>
      <c r="F201" s="37"/>
      <c r="G201" s="26"/>
      <c r="H201" s="26"/>
      <c r="I201" s="26"/>
      <c r="J201" s="26"/>
      <c r="K201" s="26"/>
      <c r="L201" s="26"/>
      <c r="M201" s="26"/>
      <c r="N201" s="37"/>
      <c r="O201" s="37">
        <v>2016</v>
      </c>
      <c r="P201" s="37">
        <v>2015</v>
      </c>
      <c r="Q201" s="37"/>
      <c r="R201" s="37"/>
      <c r="S201" s="37">
        <v>2012</v>
      </c>
      <c r="T201" s="37">
        <v>2011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</row>
    <row r="202" spans="1:38" ht="15.75" customHeight="1">
      <c r="A202" s="25" t="s">
        <v>3551</v>
      </c>
      <c r="B202" s="36" t="s">
        <v>81</v>
      </c>
      <c r="C202" s="37">
        <f t="shared" si="3"/>
        <v>3</v>
      </c>
      <c r="D202" s="37">
        <v>0</v>
      </c>
      <c r="E202" s="37"/>
      <c r="F202" s="37"/>
      <c r="G202" s="26"/>
      <c r="H202" s="26"/>
      <c r="I202" s="26"/>
      <c r="J202" s="26"/>
      <c r="K202" s="26"/>
      <c r="L202" s="26"/>
      <c r="M202" s="26"/>
      <c r="N202" s="37"/>
      <c r="O202" s="37"/>
      <c r="P202" s="37"/>
      <c r="Q202" s="37"/>
      <c r="R202" s="37"/>
      <c r="S202" s="37"/>
      <c r="T202" s="37"/>
      <c r="U202" s="37"/>
      <c r="V202" s="37">
        <v>2009</v>
      </c>
      <c r="W202" s="37">
        <v>2008</v>
      </c>
      <c r="X202" s="37">
        <v>2007</v>
      </c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 ht="15.75" customHeight="1">
      <c r="A203" s="25" t="s">
        <v>3319</v>
      </c>
      <c r="B203" s="36" t="s">
        <v>90</v>
      </c>
      <c r="C203" s="37">
        <f t="shared" si="3"/>
        <v>14</v>
      </c>
      <c r="D203" s="37">
        <v>2</v>
      </c>
      <c r="E203" s="37">
        <v>2026</v>
      </c>
      <c r="F203" s="37">
        <v>2025</v>
      </c>
      <c r="G203" s="26"/>
      <c r="H203" s="26"/>
      <c r="I203" s="26">
        <v>2022</v>
      </c>
      <c r="J203" s="26">
        <v>2021</v>
      </c>
      <c r="K203" s="26">
        <v>2020</v>
      </c>
      <c r="L203" s="26">
        <v>2019</v>
      </c>
      <c r="M203" s="26">
        <v>2018</v>
      </c>
      <c r="N203" s="37"/>
      <c r="O203" s="37">
        <v>2016</v>
      </c>
      <c r="P203" s="37">
        <v>2015</v>
      </c>
      <c r="Q203" s="37">
        <v>2014</v>
      </c>
      <c r="R203" s="37">
        <v>2013</v>
      </c>
      <c r="S203" s="37">
        <v>2012</v>
      </c>
      <c r="T203" s="37">
        <v>2011</v>
      </c>
      <c r="U203" s="37">
        <v>2010</v>
      </c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</row>
    <row r="204" spans="1:38" ht="15.75" customHeight="1">
      <c r="A204" s="25" t="s">
        <v>3552</v>
      </c>
      <c r="B204" s="36" t="s">
        <v>64</v>
      </c>
      <c r="C204" s="37">
        <f t="shared" si="3"/>
        <v>2</v>
      </c>
      <c r="D204" s="37">
        <v>2</v>
      </c>
      <c r="E204" s="37">
        <v>2026</v>
      </c>
      <c r="F204" s="37">
        <v>2025</v>
      </c>
      <c r="G204" s="26"/>
      <c r="H204" s="26"/>
      <c r="I204" s="26"/>
      <c r="J204" s="26"/>
      <c r="K204" s="26"/>
      <c r="L204" s="26"/>
      <c r="M204" s="26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</row>
    <row r="205" spans="1:38" ht="15.75" customHeight="1">
      <c r="A205" s="36" t="s">
        <v>3553</v>
      </c>
      <c r="B205" s="36" t="s">
        <v>88</v>
      </c>
      <c r="C205" s="37">
        <f t="shared" si="3"/>
        <v>1</v>
      </c>
      <c r="D205" s="37">
        <v>0</v>
      </c>
      <c r="E205" s="37"/>
      <c r="F205" s="37"/>
      <c r="G205" s="26"/>
      <c r="H205" s="26"/>
      <c r="I205" s="26"/>
      <c r="J205" s="26"/>
      <c r="K205" s="26"/>
      <c r="L205" s="26"/>
      <c r="M205" s="26"/>
      <c r="N205" s="27">
        <v>2017</v>
      </c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</row>
    <row r="206" spans="1:38" ht="15.75" customHeight="1">
      <c r="A206" s="25" t="s">
        <v>3554</v>
      </c>
      <c r="B206" s="36" t="s">
        <v>110</v>
      </c>
      <c r="C206" s="37">
        <f t="shared" si="3"/>
        <v>4</v>
      </c>
      <c r="D206" s="37">
        <v>0</v>
      </c>
      <c r="E206" s="37"/>
      <c r="F206" s="37"/>
      <c r="G206" s="26"/>
      <c r="H206" s="26"/>
      <c r="I206" s="26"/>
      <c r="J206" s="26"/>
      <c r="K206" s="26"/>
      <c r="L206" s="26"/>
      <c r="M206" s="26"/>
      <c r="N206" s="37"/>
      <c r="O206" s="37"/>
      <c r="P206" s="37"/>
      <c r="Q206" s="37"/>
      <c r="R206" s="37">
        <v>2013</v>
      </c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>
        <v>1999</v>
      </c>
      <c r="AG206" s="37">
        <v>1998</v>
      </c>
      <c r="AH206" s="37">
        <v>1997</v>
      </c>
      <c r="AI206" s="37"/>
      <c r="AJ206" s="37"/>
      <c r="AK206" s="37"/>
      <c r="AL206" s="37"/>
    </row>
    <row r="207" spans="1:38" ht="15.75" customHeight="1">
      <c r="A207" s="36" t="s">
        <v>3555</v>
      </c>
      <c r="B207" s="36" t="s">
        <v>197</v>
      </c>
      <c r="C207" s="37">
        <f t="shared" si="3"/>
        <v>1</v>
      </c>
      <c r="D207" s="37">
        <v>0</v>
      </c>
      <c r="E207" s="37"/>
      <c r="F207" s="37"/>
      <c r="G207" s="26"/>
      <c r="H207" s="26"/>
      <c r="I207" s="26"/>
      <c r="J207" s="26"/>
      <c r="K207" s="26"/>
      <c r="L207" s="26"/>
      <c r="M207" s="26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>
        <v>2004</v>
      </c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</row>
    <row r="208" spans="1:38" ht="15.75" customHeight="1">
      <c r="A208" s="25" t="s">
        <v>3383</v>
      </c>
      <c r="B208" s="36" t="s">
        <v>90</v>
      </c>
      <c r="C208" s="37">
        <f t="shared" ref="C208:C227" si="4">COUNT(E208:AL208)</f>
        <v>20</v>
      </c>
      <c r="D208" s="37">
        <v>9</v>
      </c>
      <c r="E208" s="37">
        <v>2026</v>
      </c>
      <c r="F208" s="37">
        <v>2025</v>
      </c>
      <c r="G208" s="26">
        <v>2024</v>
      </c>
      <c r="H208" s="26">
        <v>2023</v>
      </c>
      <c r="I208" s="26">
        <v>2022</v>
      </c>
      <c r="J208" s="26">
        <v>2021</v>
      </c>
      <c r="K208" s="26">
        <v>2020</v>
      </c>
      <c r="L208" s="26">
        <v>2019</v>
      </c>
      <c r="M208" s="26">
        <v>2018</v>
      </c>
      <c r="N208" s="37"/>
      <c r="O208" s="37">
        <v>2016</v>
      </c>
      <c r="P208" s="37">
        <v>2015</v>
      </c>
      <c r="Q208" s="37"/>
      <c r="R208" s="37">
        <v>2013</v>
      </c>
      <c r="S208" s="37">
        <v>2012</v>
      </c>
      <c r="T208" s="37">
        <v>2011</v>
      </c>
      <c r="U208" s="37">
        <v>2010</v>
      </c>
      <c r="V208" s="37">
        <v>2009</v>
      </c>
      <c r="W208" s="37">
        <v>2008</v>
      </c>
      <c r="X208" s="37">
        <v>2007</v>
      </c>
      <c r="Y208" s="37">
        <v>2006</v>
      </c>
      <c r="Z208" s="37">
        <v>2005</v>
      </c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 ht="15.75" customHeight="1">
      <c r="A209" s="25" t="s">
        <v>3385</v>
      </c>
      <c r="B209" s="36" t="s">
        <v>90</v>
      </c>
      <c r="C209" s="37">
        <f t="shared" si="4"/>
        <v>8</v>
      </c>
      <c r="D209" s="37">
        <v>0</v>
      </c>
      <c r="E209" s="37"/>
      <c r="F209" s="37"/>
      <c r="G209" s="26"/>
      <c r="H209" s="26"/>
      <c r="I209" s="26"/>
      <c r="J209" s="26"/>
      <c r="K209" s="26"/>
      <c r="L209" s="26"/>
      <c r="M209" s="26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>
        <v>2003</v>
      </c>
      <c r="AC209" s="37">
        <v>2002</v>
      </c>
      <c r="AD209" s="37">
        <v>2001</v>
      </c>
      <c r="AE209" s="37">
        <v>2000</v>
      </c>
      <c r="AF209" s="37">
        <v>1999</v>
      </c>
      <c r="AG209" s="37"/>
      <c r="AH209" s="37"/>
      <c r="AI209" s="37"/>
      <c r="AJ209" s="37">
        <v>1995</v>
      </c>
      <c r="AK209" s="37">
        <v>1994</v>
      </c>
      <c r="AL209" s="37">
        <v>1993</v>
      </c>
    </row>
    <row r="210" spans="1:38" ht="15.75" customHeight="1">
      <c r="A210" s="25" t="s">
        <v>3388</v>
      </c>
      <c r="B210" s="36" t="s">
        <v>142</v>
      </c>
      <c r="C210" s="37">
        <f t="shared" si="4"/>
        <v>1</v>
      </c>
      <c r="D210" s="37">
        <v>0</v>
      </c>
      <c r="E210" s="37"/>
      <c r="F210" s="37"/>
      <c r="G210" s="26"/>
      <c r="H210" s="26"/>
      <c r="I210" s="26"/>
      <c r="J210" s="26"/>
      <c r="K210" s="26"/>
      <c r="L210" s="26"/>
      <c r="M210" s="26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>
        <v>2005</v>
      </c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</row>
    <row r="211" spans="1:38" ht="15.75" customHeight="1">
      <c r="A211" s="25" t="s">
        <v>3390</v>
      </c>
      <c r="B211" s="25" t="s">
        <v>208</v>
      </c>
      <c r="C211" s="37">
        <f t="shared" si="4"/>
        <v>5</v>
      </c>
      <c r="D211" s="37">
        <v>0</v>
      </c>
      <c r="E211" s="37"/>
      <c r="F211" s="37"/>
      <c r="G211" s="26">
        <v>2024</v>
      </c>
      <c r="H211" s="26">
        <v>2023</v>
      </c>
      <c r="I211" s="26">
        <v>2022</v>
      </c>
      <c r="J211" s="26">
        <v>2021</v>
      </c>
      <c r="K211" s="26"/>
      <c r="L211" s="26"/>
      <c r="M211" s="26"/>
      <c r="N211" s="37"/>
      <c r="O211" s="37"/>
      <c r="P211" s="37">
        <v>2015</v>
      </c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</row>
    <row r="212" spans="1:38" ht="15.75" customHeight="1">
      <c r="A212" s="36" t="s">
        <v>3556</v>
      </c>
      <c r="B212" s="25" t="s">
        <v>66</v>
      </c>
      <c r="C212" s="37">
        <f t="shared" si="4"/>
        <v>6</v>
      </c>
      <c r="D212" s="37">
        <v>0</v>
      </c>
      <c r="E212" s="37"/>
      <c r="F212" s="37"/>
      <c r="G212" s="26"/>
      <c r="H212" s="26"/>
      <c r="I212" s="26"/>
      <c r="J212" s="26"/>
      <c r="K212" s="26"/>
      <c r="L212" s="26"/>
      <c r="M212" s="26"/>
      <c r="N212" s="37">
        <v>2017</v>
      </c>
      <c r="O212" s="37">
        <v>2016</v>
      </c>
      <c r="P212" s="37">
        <v>2015</v>
      </c>
      <c r="Q212" s="37">
        <v>2014</v>
      </c>
      <c r="R212" s="37">
        <v>2013</v>
      </c>
      <c r="S212" s="37">
        <v>2012</v>
      </c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</row>
    <row r="213" spans="1:38" ht="15.75" customHeight="1">
      <c r="A213" s="36" t="s">
        <v>3557</v>
      </c>
      <c r="B213" s="25" t="s">
        <v>81</v>
      </c>
      <c r="C213" s="37">
        <f t="shared" si="4"/>
        <v>2</v>
      </c>
      <c r="D213" s="37">
        <v>2</v>
      </c>
      <c r="E213" s="37">
        <v>2026</v>
      </c>
      <c r="F213" s="37">
        <v>2025</v>
      </c>
      <c r="G213" s="26"/>
      <c r="H213" s="26"/>
      <c r="I213" s="26"/>
      <c r="J213" s="26"/>
      <c r="K213" s="26"/>
      <c r="L213" s="26"/>
      <c r="M213" s="26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</row>
    <row r="214" spans="1:38" ht="15.75" customHeight="1">
      <c r="A214" s="36" t="s">
        <v>3401</v>
      </c>
      <c r="B214" s="36" t="s">
        <v>88</v>
      </c>
      <c r="C214" s="37">
        <f t="shared" si="4"/>
        <v>7</v>
      </c>
      <c r="D214" s="37">
        <v>0</v>
      </c>
      <c r="E214" s="37"/>
      <c r="F214" s="37"/>
      <c r="G214" s="26"/>
      <c r="H214" s="26"/>
      <c r="I214" s="26"/>
      <c r="J214" s="26"/>
      <c r="K214" s="26"/>
      <c r="L214" s="26"/>
      <c r="M214" s="26"/>
      <c r="N214" s="37"/>
      <c r="O214" s="37"/>
      <c r="P214" s="37"/>
      <c r="Q214" s="37"/>
      <c r="R214" s="37">
        <v>2013</v>
      </c>
      <c r="S214" s="37">
        <v>2012</v>
      </c>
      <c r="T214" s="37">
        <v>2011</v>
      </c>
      <c r="U214" s="37">
        <v>2010</v>
      </c>
      <c r="V214" s="37">
        <v>2009</v>
      </c>
      <c r="W214" s="37">
        <v>2008</v>
      </c>
      <c r="X214" s="37">
        <v>2007</v>
      </c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 ht="15.75" customHeight="1">
      <c r="A215" s="36" t="s">
        <v>3558</v>
      </c>
      <c r="B215" s="36" t="s">
        <v>208</v>
      </c>
      <c r="C215" s="37">
        <f t="shared" si="4"/>
        <v>7</v>
      </c>
      <c r="D215" s="37">
        <v>0</v>
      </c>
      <c r="E215" s="37"/>
      <c r="F215" s="37"/>
      <c r="G215" s="26"/>
      <c r="H215" s="26"/>
      <c r="I215" s="26"/>
      <c r="J215" s="26"/>
      <c r="K215" s="26"/>
      <c r="L215" s="26"/>
      <c r="M215" s="26"/>
      <c r="N215" s="37"/>
      <c r="O215" s="37"/>
      <c r="P215" s="37"/>
      <c r="Q215" s="37"/>
      <c r="R215" s="37">
        <v>2013</v>
      </c>
      <c r="S215" s="37">
        <v>2012</v>
      </c>
      <c r="T215" s="37">
        <v>2011</v>
      </c>
      <c r="U215" s="37">
        <v>2010</v>
      </c>
      <c r="V215" s="37">
        <v>2009</v>
      </c>
      <c r="W215" s="37"/>
      <c r="X215" s="37">
        <v>2007</v>
      </c>
      <c r="Y215" s="37">
        <v>2006</v>
      </c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 ht="15.75" customHeight="1">
      <c r="A216" s="25" t="s">
        <v>3559</v>
      </c>
      <c r="B216" s="25" t="s">
        <v>79</v>
      </c>
      <c r="C216" s="37">
        <f t="shared" si="4"/>
        <v>2</v>
      </c>
      <c r="D216" s="37">
        <v>0</v>
      </c>
      <c r="E216" s="37"/>
      <c r="F216" s="37"/>
      <c r="G216" s="26"/>
      <c r="H216" s="26">
        <v>2023</v>
      </c>
      <c r="I216" s="26">
        <v>2022</v>
      </c>
      <c r="J216" s="26"/>
      <c r="K216" s="26"/>
      <c r="L216" s="26"/>
      <c r="M216" s="26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ht="15.75" customHeight="1">
      <c r="A217" s="25" t="s">
        <v>3560</v>
      </c>
      <c r="B217" s="25" t="s">
        <v>101</v>
      </c>
      <c r="C217" s="37">
        <f t="shared" si="4"/>
        <v>1</v>
      </c>
      <c r="D217" s="37">
        <v>0</v>
      </c>
      <c r="E217" s="37"/>
      <c r="F217" s="37"/>
      <c r="G217" s="27">
        <v>2024</v>
      </c>
      <c r="H217" s="26"/>
      <c r="I217" s="26"/>
      <c r="J217" s="26"/>
      <c r="K217" s="26"/>
      <c r="L217" s="26"/>
      <c r="M217" s="26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</row>
    <row r="218" spans="1:38" ht="15.75" customHeight="1">
      <c r="A218" s="36" t="s">
        <v>3417</v>
      </c>
      <c r="B218" s="36" t="s">
        <v>108</v>
      </c>
      <c r="C218" s="37">
        <f t="shared" si="4"/>
        <v>1</v>
      </c>
      <c r="D218" s="37">
        <v>0</v>
      </c>
      <c r="E218" s="37"/>
      <c r="F218" s="37"/>
      <c r="G218" s="26"/>
      <c r="H218" s="26"/>
      <c r="I218" s="26"/>
      <c r="J218" s="26"/>
      <c r="K218" s="26"/>
      <c r="L218" s="26">
        <v>2019</v>
      </c>
      <c r="M218" s="26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 ht="15.75" customHeight="1">
      <c r="A219" s="25" t="s">
        <v>3561</v>
      </c>
      <c r="B219" s="36" t="s">
        <v>101</v>
      </c>
      <c r="C219" s="37">
        <f t="shared" si="4"/>
        <v>2</v>
      </c>
      <c r="D219" s="37">
        <v>0</v>
      </c>
      <c r="E219" s="37"/>
      <c r="F219" s="37"/>
      <c r="G219" s="26"/>
      <c r="H219" s="26"/>
      <c r="I219" s="26"/>
      <c r="J219" s="26"/>
      <c r="K219" s="26"/>
      <c r="L219" s="26"/>
      <c r="M219" s="26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>
        <v>1997</v>
      </c>
      <c r="AI219" s="37">
        <v>1996</v>
      </c>
      <c r="AJ219" s="37"/>
      <c r="AK219" s="37"/>
      <c r="AL219" s="37"/>
    </row>
    <row r="220" spans="1:38" ht="15.75" customHeight="1">
      <c r="A220" s="36" t="s">
        <v>3562</v>
      </c>
      <c r="B220" s="25" t="s">
        <v>1141</v>
      </c>
      <c r="C220" s="37">
        <f t="shared" si="4"/>
        <v>2</v>
      </c>
      <c r="D220" s="37">
        <v>0</v>
      </c>
      <c r="E220" s="37"/>
      <c r="F220" s="37"/>
      <c r="G220" s="26"/>
      <c r="H220" s="26"/>
      <c r="I220" s="26"/>
      <c r="J220" s="26"/>
      <c r="K220" s="26"/>
      <c r="L220" s="26"/>
      <c r="M220" s="26"/>
      <c r="N220" s="37"/>
      <c r="O220" s="37"/>
      <c r="P220" s="37"/>
      <c r="Q220" s="37"/>
      <c r="R220" s="37">
        <v>2013</v>
      </c>
      <c r="S220" s="37">
        <v>2012</v>
      </c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 ht="15.75" customHeight="1">
      <c r="A221" s="36" t="s">
        <v>3424</v>
      </c>
      <c r="B221" s="25" t="s">
        <v>1141</v>
      </c>
      <c r="C221" s="37">
        <f t="shared" si="4"/>
        <v>3</v>
      </c>
      <c r="D221" s="37">
        <v>0</v>
      </c>
      <c r="E221" s="37"/>
      <c r="F221" s="37"/>
      <c r="G221" s="26"/>
      <c r="H221" s="26"/>
      <c r="I221" s="26"/>
      <c r="J221" s="26"/>
      <c r="K221" s="26"/>
      <c r="L221" s="26"/>
      <c r="M221" s="26"/>
      <c r="N221" s="37"/>
      <c r="O221" s="37"/>
      <c r="P221" s="37"/>
      <c r="Q221" s="37">
        <v>2014</v>
      </c>
      <c r="R221" s="37">
        <v>2013</v>
      </c>
      <c r="S221" s="37">
        <v>2012</v>
      </c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ht="15.75" customHeight="1">
      <c r="A222" s="36" t="s">
        <v>3425</v>
      </c>
      <c r="B222" s="25" t="s">
        <v>1008</v>
      </c>
      <c r="C222" s="37">
        <f t="shared" si="4"/>
        <v>2</v>
      </c>
      <c r="D222" s="37">
        <v>0</v>
      </c>
      <c r="E222" s="37"/>
      <c r="F222" s="37"/>
      <c r="G222" s="26"/>
      <c r="H222" s="26"/>
      <c r="I222" s="26"/>
      <c r="J222" s="26"/>
      <c r="K222" s="26"/>
      <c r="L222" s="26"/>
      <c r="M222" s="26"/>
      <c r="N222" s="37"/>
      <c r="O222" s="37"/>
      <c r="P222" s="37"/>
      <c r="Q222" s="37">
        <v>2014</v>
      </c>
      <c r="R222" s="37">
        <v>2013</v>
      </c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 ht="15.75" customHeight="1">
      <c r="A223" s="25" t="s">
        <v>3563</v>
      </c>
      <c r="B223" s="36" t="s">
        <v>88</v>
      </c>
      <c r="C223" s="37">
        <f t="shared" si="4"/>
        <v>8</v>
      </c>
      <c r="D223" s="37">
        <v>7</v>
      </c>
      <c r="E223" s="37">
        <v>2026</v>
      </c>
      <c r="F223" s="37">
        <v>2025</v>
      </c>
      <c r="G223" s="27">
        <v>2024</v>
      </c>
      <c r="H223" s="26">
        <v>2023</v>
      </c>
      <c r="I223" s="27">
        <v>2022</v>
      </c>
      <c r="J223" s="26">
        <v>2021</v>
      </c>
      <c r="K223" s="26">
        <v>2020</v>
      </c>
      <c r="L223" s="26"/>
      <c r="M223" s="26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>
        <v>2007</v>
      </c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 ht="15.75" customHeight="1">
      <c r="A224" s="36" t="s">
        <v>3564</v>
      </c>
      <c r="B224" s="36" t="s">
        <v>142</v>
      </c>
      <c r="C224" s="37">
        <f t="shared" si="4"/>
        <v>1</v>
      </c>
      <c r="D224" s="37">
        <v>0</v>
      </c>
      <c r="E224" s="37"/>
      <c r="F224" s="37"/>
      <c r="G224" s="26"/>
      <c r="H224" s="26"/>
      <c r="I224" s="26"/>
      <c r="J224" s="26"/>
      <c r="K224" s="26"/>
      <c r="L224" s="26"/>
      <c r="M224" s="26"/>
      <c r="N224" s="37"/>
      <c r="O224" s="37"/>
      <c r="P224" s="37"/>
      <c r="Q224" s="37"/>
      <c r="R224" s="37"/>
      <c r="S224" s="37"/>
      <c r="T224" s="37"/>
      <c r="U224" s="37"/>
      <c r="V224" s="37"/>
      <c r="W224" s="37">
        <v>2008</v>
      </c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ht="15.75" customHeight="1">
      <c r="A225" s="36" t="s">
        <v>3428</v>
      </c>
      <c r="B225" s="36"/>
      <c r="C225" s="37">
        <f t="shared" si="4"/>
        <v>1</v>
      </c>
      <c r="D225" s="37">
        <v>0</v>
      </c>
      <c r="E225" s="37"/>
      <c r="F225" s="37"/>
      <c r="G225" s="26"/>
      <c r="H225" s="26"/>
      <c r="I225" s="26"/>
      <c r="J225" s="26"/>
      <c r="K225" s="26"/>
      <c r="L225" s="26"/>
      <c r="M225" s="26"/>
      <c r="N225" s="37"/>
      <c r="O225" s="37"/>
      <c r="P225" s="37">
        <v>2015</v>
      </c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</row>
    <row r="226" spans="1:38" ht="15.75" customHeight="1">
      <c r="A226" s="25" t="s">
        <v>3565</v>
      </c>
      <c r="B226" s="25" t="s">
        <v>108</v>
      </c>
      <c r="C226" s="37">
        <f t="shared" si="4"/>
        <v>3</v>
      </c>
      <c r="D226" s="37">
        <v>0</v>
      </c>
      <c r="E226" s="37"/>
      <c r="F226" s="38">
        <v>2025</v>
      </c>
      <c r="G226" s="26">
        <v>2024</v>
      </c>
      <c r="H226" s="26"/>
      <c r="I226" s="26"/>
      <c r="J226" s="26">
        <v>2021</v>
      </c>
      <c r="K226" s="26"/>
      <c r="L226" s="26"/>
      <c r="M226" s="26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</row>
    <row r="227" spans="1:38" ht="15.75" customHeight="1">
      <c r="A227" s="25" t="s">
        <v>3430</v>
      </c>
      <c r="B227" s="36" t="s">
        <v>90</v>
      </c>
      <c r="C227" s="37">
        <f t="shared" si="4"/>
        <v>6</v>
      </c>
      <c r="D227" s="37">
        <v>0</v>
      </c>
      <c r="E227" s="37"/>
      <c r="F227" s="37"/>
      <c r="G227" s="27"/>
      <c r="H227" s="27"/>
      <c r="I227" s="27">
        <v>2022</v>
      </c>
      <c r="J227" s="26"/>
      <c r="K227" s="26"/>
      <c r="L227" s="27">
        <v>2019</v>
      </c>
      <c r="M227" s="26">
        <v>2018</v>
      </c>
      <c r="N227" s="37">
        <v>2017</v>
      </c>
      <c r="O227" s="37">
        <v>2016</v>
      </c>
      <c r="P227" s="37">
        <v>2015</v>
      </c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</row>
    <row r="228" spans="1:38" s="45" customFormat="1" ht="15.75" customHeight="1">
      <c r="A228" s="28" t="s">
        <v>49</v>
      </c>
      <c r="B228" s="45">
        <f>COUNTA(A2:A227)</f>
        <v>226</v>
      </c>
      <c r="C228" s="33">
        <f>SUM(C2:C227)</f>
        <v>744</v>
      </c>
      <c r="D228" s="33"/>
      <c r="E228" s="33">
        <f t="shared" ref="E228:AL228" si="5">COUNT(E2:E227)</f>
        <v>57</v>
      </c>
      <c r="F228" s="33">
        <f t="shared" si="5"/>
        <v>66</v>
      </c>
      <c r="G228" s="33">
        <f t="shared" si="5"/>
        <v>59</v>
      </c>
      <c r="H228" s="33">
        <f t="shared" si="5"/>
        <v>44</v>
      </c>
      <c r="I228" s="33">
        <f t="shared" si="5"/>
        <v>41</v>
      </c>
      <c r="J228" s="33">
        <f t="shared" si="5"/>
        <v>40</v>
      </c>
      <c r="K228" s="33">
        <f t="shared" si="5"/>
        <v>35</v>
      </c>
      <c r="L228" s="33">
        <f t="shared" si="5"/>
        <v>42</v>
      </c>
      <c r="M228" s="33">
        <f t="shared" si="5"/>
        <v>28</v>
      </c>
      <c r="N228" s="33">
        <f t="shared" si="5"/>
        <v>21</v>
      </c>
      <c r="O228" s="33">
        <f t="shared" si="5"/>
        <v>27</v>
      </c>
      <c r="P228" s="33">
        <f t="shared" si="5"/>
        <v>31</v>
      </c>
      <c r="Q228" s="33">
        <f t="shared" si="5"/>
        <v>27</v>
      </c>
      <c r="R228" s="33">
        <f t="shared" si="5"/>
        <v>25</v>
      </c>
      <c r="S228" s="33">
        <f t="shared" si="5"/>
        <v>25</v>
      </c>
      <c r="T228" s="33">
        <f t="shared" si="5"/>
        <v>20</v>
      </c>
      <c r="U228" s="33">
        <f t="shared" si="5"/>
        <v>20</v>
      </c>
      <c r="V228" s="33">
        <f t="shared" si="5"/>
        <v>18</v>
      </c>
      <c r="W228" s="33">
        <f t="shared" si="5"/>
        <v>17</v>
      </c>
      <c r="X228" s="33">
        <f t="shared" si="5"/>
        <v>13</v>
      </c>
      <c r="Y228" s="33">
        <f t="shared" si="5"/>
        <v>11</v>
      </c>
      <c r="Z228" s="33">
        <f t="shared" si="5"/>
        <v>10</v>
      </c>
      <c r="AA228" s="33">
        <f t="shared" si="5"/>
        <v>9</v>
      </c>
      <c r="AB228" s="33">
        <f t="shared" si="5"/>
        <v>6</v>
      </c>
      <c r="AC228" s="33">
        <f t="shared" si="5"/>
        <v>4</v>
      </c>
      <c r="AD228" s="33">
        <f t="shared" si="5"/>
        <v>4</v>
      </c>
      <c r="AE228" s="33">
        <f t="shared" si="5"/>
        <v>3</v>
      </c>
      <c r="AF228" s="33">
        <f t="shared" si="5"/>
        <v>5</v>
      </c>
      <c r="AG228" s="33">
        <f t="shared" si="5"/>
        <v>4</v>
      </c>
      <c r="AH228" s="33">
        <f t="shared" si="5"/>
        <v>10</v>
      </c>
      <c r="AI228" s="33">
        <f t="shared" si="5"/>
        <v>6</v>
      </c>
      <c r="AJ228" s="33">
        <f t="shared" si="5"/>
        <v>5</v>
      </c>
      <c r="AK228" s="33">
        <f t="shared" si="5"/>
        <v>6</v>
      </c>
      <c r="AL228" s="33">
        <f t="shared" si="5"/>
        <v>5</v>
      </c>
    </row>
    <row r="229" spans="1:38" ht="15.75" customHeight="1">
      <c r="G229" s="46"/>
      <c r="H229" s="46"/>
      <c r="I229" s="46"/>
      <c r="J229" s="46"/>
      <c r="K229" s="46"/>
      <c r="L229" s="46"/>
      <c r="M229" s="46"/>
      <c r="AF229" s="39"/>
      <c r="AG229" s="39"/>
      <c r="AH229" s="39"/>
      <c r="AI229" s="39"/>
      <c r="AJ229" s="39"/>
      <c r="AK229" s="39"/>
      <c r="AL229" s="39"/>
    </row>
    <row r="230" spans="1:38" ht="15.75" customHeight="1">
      <c r="G230" s="46"/>
      <c r="H230" s="46"/>
      <c r="I230" s="46"/>
      <c r="J230" s="46"/>
      <c r="K230" s="46"/>
      <c r="L230" s="46"/>
      <c r="M230" s="46"/>
      <c r="AF230" s="39"/>
      <c r="AG230" s="39"/>
      <c r="AH230" s="39"/>
      <c r="AI230" s="39"/>
      <c r="AJ230" s="39"/>
      <c r="AK230" s="39"/>
      <c r="AL230" s="39"/>
    </row>
    <row r="231" spans="1:38" ht="15.75" customHeight="1">
      <c r="G231" s="46"/>
      <c r="H231" s="46"/>
      <c r="I231" s="46"/>
      <c r="J231" s="46"/>
      <c r="K231" s="46"/>
      <c r="L231" s="46"/>
      <c r="M231" s="46"/>
      <c r="AF231" s="39"/>
      <c r="AG231" s="39"/>
      <c r="AH231" s="39"/>
      <c r="AI231" s="39"/>
      <c r="AJ231" s="39"/>
      <c r="AK231" s="39"/>
      <c r="AL231" s="39"/>
    </row>
    <row r="232" spans="1:38" ht="15.75" customHeight="1">
      <c r="G232" s="46"/>
      <c r="H232" s="46"/>
      <c r="I232" s="46"/>
      <c r="J232" s="46"/>
      <c r="K232" s="46"/>
      <c r="L232" s="46"/>
      <c r="M232" s="46"/>
      <c r="AF232" s="39"/>
      <c r="AG232" s="39"/>
      <c r="AH232" s="39"/>
      <c r="AI232" s="39"/>
      <c r="AJ232" s="39"/>
      <c r="AK232" s="39"/>
      <c r="AL232" s="39"/>
    </row>
    <row r="233" spans="1:38" ht="15.75" customHeight="1">
      <c r="G233" s="46"/>
      <c r="H233" s="46"/>
      <c r="I233" s="46"/>
      <c r="J233" s="46"/>
      <c r="K233" s="46"/>
      <c r="L233" s="46"/>
      <c r="M233" s="46"/>
      <c r="AF233" s="39"/>
      <c r="AG233" s="39"/>
      <c r="AH233" s="39"/>
      <c r="AI233" s="39"/>
      <c r="AJ233" s="39"/>
      <c r="AK233" s="39"/>
      <c r="AL233" s="39"/>
    </row>
    <row r="234" spans="1:38" ht="15.75" customHeight="1">
      <c r="G234" s="46"/>
      <c r="H234" s="46"/>
      <c r="I234" s="46"/>
      <c r="J234" s="46"/>
      <c r="K234" s="46"/>
      <c r="L234" s="46"/>
      <c r="M234" s="46"/>
      <c r="AF234" s="39"/>
      <c r="AG234" s="39"/>
      <c r="AH234" s="39"/>
      <c r="AI234" s="39"/>
      <c r="AJ234" s="39"/>
      <c r="AK234" s="39"/>
      <c r="AL234" s="39"/>
    </row>
    <row r="235" spans="1:38" ht="15.75" customHeight="1">
      <c r="G235" s="46"/>
      <c r="H235" s="46"/>
      <c r="I235" s="46"/>
      <c r="J235" s="46"/>
      <c r="K235" s="46"/>
      <c r="L235" s="46"/>
      <c r="M235" s="46"/>
      <c r="AF235" s="39"/>
      <c r="AG235" s="39"/>
      <c r="AH235" s="39"/>
      <c r="AI235" s="39"/>
      <c r="AJ235" s="39"/>
      <c r="AK235" s="39"/>
      <c r="AL235" s="39"/>
    </row>
    <row r="236" spans="1:38" ht="15.75" customHeight="1">
      <c r="G236" s="46"/>
      <c r="H236" s="46"/>
      <c r="I236" s="46"/>
      <c r="J236" s="46"/>
      <c r="K236" s="46"/>
      <c r="L236" s="46"/>
      <c r="M236" s="46"/>
      <c r="AF236" s="39"/>
      <c r="AG236" s="39"/>
      <c r="AH236" s="39"/>
      <c r="AI236" s="39"/>
      <c r="AJ236" s="39"/>
      <c r="AK236" s="39"/>
      <c r="AL236" s="39"/>
    </row>
    <row r="237" spans="1:38" ht="15.75" customHeight="1">
      <c r="G237" s="46"/>
      <c r="H237" s="46"/>
      <c r="I237" s="46"/>
      <c r="J237" s="46"/>
      <c r="K237" s="46"/>
      <c r="L237" s="46"/>
      <c r="M237" s="46"/>
      <c r="AF237" s="39"/>
      <c r="AG237" s="39"/>
      <c r="AH237" s="39"/>
      <c r="AI237" s="39"/>
      <c r="AJ237" s="39"/>
      <c r="AK237" s="39"/>
      <c r="AL237" s="39"/>
    </row>
    <row r="238" spans="1:38" ht="15.75" customHeight="1">
      <c r="G238" s="46"/>
      <c r="H238" s="46"/>
      <c r="I238" s="46"/>
      <c r="J238" s="46"/>
      <c r="K238" s="46"/>
      <c r="L238" s="46"/>
      <c r="M238" s="46"/>
      <c r="AF238" s="39"/>
      <c r="AG238" s="39"/>
      <c r="AH238" s="39"/>
      <c r="AI238" s="39"/>
      <c r="AJ238" s="39"/>
      <c r="AK238" s="39"/>
      <c r="AL238" s="39"/>
    </row>
    <row r="239" spans="1:38" ht="15.75" customHeight="1">
      <c r="G239" s="46"/>
      <c r="H239" s="46"/>
      <c r="I239" s="46"/>
      <c r="J239" s="46"/>
      <c r="K239" s="46"/>
      <c r="L239" s="46"/>
      <c r="M239" s="46"/>
      <c r="AF239" s="39"/>
      <c r="AG239" s="39"/>
      <c r="AH239" s="39"/>
      <c r="AI239" s="39"/>
      <c r="AJ239" s="39"/>
      <c r="AK239" s="39"/>
      <c r="AL239" s="39"/>
    </row>
    <row r="240" spans="1:38" ht="15.75" customHeight="1">
      <c r="G240" s="46"/>
      <c r="H240" s="46"/>
      <c r="I240" s="46"/>
      <c r="J240" s="46"/>
      <c r="K240" s="46"/>
      <c r="L240" s="46"/>
      <c r="M240" s="46"/>
      <c r="AF240" s="39"/>
      <c r="AG240" s="39"/>
      <c r="AH240" s="39"/>
      <c r="AI240" s="39"/>
      <c r="AJ240" s="39"/>
      <c r="AK240" s="39"/>
      <c r="AL240" s="39"/>
    </row>
    <row r="241" spans="7:38" ht="15.75" customHeight="1">
      <c r="G241" s="46"/>
      <c r="H241" s="46"/>
      <c r="I241" s="46"/>
      <c r="J241" s="46"/>
      <c r="K241" s="46"/>
      <c r="L241" s="46"/>
      <c r="M241" s="46"/>
      <c r="AF241" s="39"/>
      <c r="AG241" s="39"/>
      <c r="AH241" s="39"/>
      <c r="AI241" s="39"/>
      <c r="AJ241" s="39"/>
      <c r="AK241" s="39"/>
      <c r="AL241" s="39"/>
    </row>
    <row r="242" spans="7:38" ht="15.75" customHeight="1">
      <c r="G242" s="46"/>
      <c r="H242" s="46"/>
      <c r="I242" s="46"/>
      <c r="J242" s="46"/>
      <c r="K242" s="46"/>
      <c r="L242" s="46"/>
      <c r="M242" s="46"/>
      <c r="AF242" s="39"/>
      <c r="AG242" s="39"/>
      <c r="AH242" s="39"/>
      <c r="AI242" s="39"/>
      <c r="AJ242" s="39"/>
      <c r="AK242" s="39"/>
      <c r="AL242" s="39"/>
    </row>
    <row r="243" spans="7:38" ht="15.75" customHeight="1">
      <c r="G243" s="46"/>
      <c r="H243" s="46"/>
      <c r="I243" s="46"/>
      <c r="J243" s="46"/>
      <c r="K243" s="46"/>
      <c r="L243" s="46"/>
      <c r="M243" s="46"/>
      <c r="AF243" s="39"/>
      <c r="AG243" s="39"/>
      <c r="AH243" s="39"/>
      <c r="AI243" s="39"/>
      <c r="AJ243" s="39"/>
      <c r="AK243" s="39"/>
      <c r="AL243" s="39"/>
    </row>
    <row r="244" spans="7:38" ht="15.75" customHeight="1">
      <c r="G244" s="46"/>
      <c r="H244" s="46"/>
      <c r="I244" s="46"/>
      <c r="J244" s="46"/>
      <c r="K244" s="46"/>
      <c r="L244" s="46"/>
      <c r="M244" s="46"/>
      <c r="AF244" s="39"/>
      <c r="AG244" s="39"/>
      <c r="AH244" s="39"/>
      <c r="AI244" s="39"/>
      <c r="AJ244" s="39"/>
      <c r="AK244" s="39"/>
      <c r="AL244" s="39"/>
    </row>
    <row r="245" spans="7:38" ht="15.75" customHeight="1">
      <c r="G245" s="46"/>
      <c r="H245" s="46"/>
      <c r="I245" s="46"/>
      <c r="J245" s="46"/>
      <c r="K245" s="46"/>
      <c r="L245" s="46"/>
      <c r="M245" s="46"/>
      <c r="AF245" s="39"/>
      <c r="AG245" s="39"/>
      <c r="AH245" s="39"/>
      <c r="AI245" s="39"/>
      <c r="AJ245" s="39"/>
      <c r="AK245" s="39"/>
      <c r="AL245" s="39"/>
    </row>
    <row r="246" spans="7:38" ht="15.75" customHeight="1">
      <c r="AF246" s="39"/>
      <c r="AG246" s="39"/>
      <c r="AH246" s="39"/>
      <c r="AI246" s="39"/>
      <c r="AJ246" s="39"/>
      <c r="AK246" s="39"/>
      <c r="AL246" s="39"/>
    </row>
    <row r="247" spans="7:38" ht="15.75" customHeight="1">
      <c r="G247" s="46"/>
      <c r="H247" s="46"/>
      <c r="I247" s="46"/>
      <c r="J247" s="46"/>
      <c r="K247" s="46"/>
      <c r="L247" s="46"/>
      <c r="M247" s="46"/>
      <c r="AF247" s="39"/>
      <c r="AG247" s="39"/>
      <c r="AH247" s="39"/>
      <c r="AI247" s="39"/>
      <c r="AJ247" s="39"/>
      <c r="AK247" s="39"/>
      <c r="AL247" s="39"/>
    </row>
    <row r="248" spans="7:38" ht="15.75" customHeight="1">
      <c r="G248" s="46"/>
      <c r="H248" s="46"/>
      <c r="I248" s="46"/>
      <c r="J248" s="46"/>
      <c r="K248" s="46"/>
      <c r="L248" s="46"/>
      <c r="M248" s="46"/>
      <c r="AF248" s="39"/>
      <c r="AG248" s="39"/>
      <c r="AH248" s="39"/>
      <c r="AI248" s="39"/>
      <c r="AJ248" s="39"/>
      <c r="AK248" s="39"/>
      <c r="AL248" s="39"/>
    </row>
    <row r="249" spans="7:38" ht="15.75" customHeight="1">
      <c r="G249" s="46"/>
      <c r="H249" s="46"/>
      <c r="I249" s="46"/>
      <c r="J249" s="46"/>
      <c r="K249" s="46"/>
      <c r="L249" s="46"/>
      <c r="M249" s="46"/>
      <c r="AF249" s="39"/>
      <c r="AG249" s="39"/>
      <c r="AH249" s="39"/>
      <c r="AI249" s="39"/>
      <c r="AJ249" s="39"/>
      <c r="AK249" s="39"/>
      <c r="AL249" s="39"/>
    </row>
    <row r="250" spans="7:38" ht="15.75" customHeight="1">
      <c r="G250" s="46"/>
      <c r="H250" s="46"/>
      <c r="I250" s="46"/>
      <c r="J250" s="46"/>
      <c r="K250" s="46"/>
      <c r="L250" s="46"/>
      <c r="M250" s="46"/>
      <c r="AF250" s="39"/>
      <c r="AG250" s="39"/>
      <c r="AH250" s="39"/>
      <c r="AI250" s="39"/>
      <c r="AJ250" s="39"/>
      <c r="AK250" s="39"/>
      <c r="AL250" s="39"/>
    </row>
    <row r="251" spans="7:38" ht="15.75" customHeight="1">
      <c r="G251" s="46"/>
      <c r="H251" s="46"/>
      <c r="I251" s="46"/>
      <c r="J251" s="46"/>
      <c r="K251" s="46"/>
      <c r="L251" s="46"/>
      <c r="M251" s="46"/>
      <c r="AF251" s="39"/>
      <c r="AG251" s="39"/>
      <c r="AH251" s="39"/>
      <c r="AI251" s="39"/>
      <c r="AJ251" s="39"/>
      <c r="AK251" s="39"/>
      <c r="AL251" s="39"/>
    </row>
    <row r="252" spans="7:38" ht="15.75" customHeight="1">
      <c r="G252" s="46"/>
      <c r="H252" s="46"/>
      <c r="I252" s="46"/>
      <c r="J252" s="46"/>
      <c r="K252" s="46"/>
      <c r="L252" s="46"/>
      <c r="M252" s="46"/>
      <c r="AF252" s="39"/>
      <c r="AG252" s="39"/>
      <c r="AH252" s="39"/>
      <c r="AI252" s="39"/>
      <c r="AJ252" s="39"/>
      <c r="AK252" s="39"/>
      <c r="AL252" s="39"/>
    </row>
    <row r="253" spans="7:38" ht="15.75" customHeight="1">
      <c r="G253" s="46"/>
      <c r="H253" s="46"/>
      <c r="I253" s="46"/>
      <c r="J253" s="46"/>
      <c r="K253" s="46"/>
      <c r="L253" s="46"/>
      <c r="M253" s="46"/>
      <c r="AF253" s="39"/>
      <c r="AG253" s="39"/>
      <c r="AH253" s="39"/>
      <c r="AI253" s="39"/>
      <c r="AJ253" s="39"/>
      <c r="AK253" s="39"/>
      <c r="AL253" s="39"/>
    </row>
    <row r="254" spans="7:38" ht="15.75" customHeight="1">
      <c r="G254" s="46"/>
      <c r="H254" s="46"/>
      <c r="I254" s="46"/>
      <c r="J254" s="46"/>
      <c r="K254" s="46"/>
      <c r="L254" s="46"/>
      <c r="M254" s="46"/>
      <c r="AF254" s="39"/>
      <c r="AG254" s="39"/>
      <c r="AH254" s="39"/>
      <c r="AI254" s="39"/>
      <c r="AJ254" s="39"/>
      <c r="AK254" s="39"/>
      <c r="AL254" s="39"/>
    </row>
    <row r="255" spans="7:38" ht="15.75" customHeight="1">
      <c r="G255" s="46"/>
      <c r="H255" s="46"/>
      <c r="I255" s="46"/>
      <c r="J255" s="46"/>
      <c r="K255" s="46"/>
      <c r="L255" s="46"/>
      <c r="M255" s="46"/>
      <c r="AF255" s="39"/>
      <c r="AG255" s="39"/>
      <c r="AH255" s="39"/>
      <c r="AI255" s="39"/>
      <c r="AJ255" s="39"/>
      <c r="AK255" s="39"/>
      <c r="AL255" s="39"/>
    </row>
    <row r="256" spans="7:38" ht="15.75" customHeight="1">
      <c r="G256" s="46"/>
      <c r="H256" s="46"/>
      <c r="I256" s="46"/>
      <c r="J256" s="46"/>
      <c r="K256" s="46"/>
      <c r="L256" s="46"/>
      <c r="M256" s="46"/>
      <c r="AF256" s="39"/>
      <c r="AG256" s="39"/>
      <c r="AH256" s="39"/>
      <c r="AI256" s="39"/>
      <c r="AJ256" s="39"/>
      <c r="AK256" s="39"/>
      <c r="AL256" s="39"/>
    </row>
    <row r="257" spans="7:38" ht="15.75" customHeight="1">
      <c r="G257" s="46"/>
      <c r="H257" s="46"/>
      <c r="I257" s="46"/>
      <c r="J257" s="46"/>
      <c r="K257" s="46"/>
      <c r="L257" s="46"/>
      <c r="M257" s="46"/>
      <c r="AF257" s="39"/>
      <c r="AG257" s="39"/>
      <c r="AH257" s="39"/>
      <c r="AI257" s="39"/>
      <c r="AJ257" s="39"/>
      <c r="AK257" s="39"/>
      <c r="AL257" s="39"/>
    </row>
    <row r="258" spans="7:38" ht="15.75" customHeight="1">
      <c r="G258" s="46"/>
      <c r="H258" s="46"/>
      <c r="I258" s="46"/>
      <c r="J258" s="46"/>
      <c r="K258" s="46"/>
      <c r="L258" s="46"/>
      <c r="M258" s="46"/>
      <c r="AF258" s="39"/>
      <c r="AG258" s="39"/>
      <c r="AH258" s="39"/>
      <c r="AI258" s="39"/>
      <c r="AJ258" s="39"/>
      <c r="AK258" s="39"/>
      <c r="AL258" s="39"/>
    </row>
    <row r="259" spans="7:38" ht="15.75" customHeight="1">
      <c r="G259" s="46"/>
      <c r="H259" s="46"/>
      <c r="I259" s="46"/>
      <c r="J259" s="46"/>
      <c r="K259" s="46"/>
      <c r="L259" s="46"/>
      <c r="M259" s="46"/>
      <c r="AF259" s="39"/>
      <c r="AG259" s="39"/>
      <c r="AH259" s="39"/>
      <c r="AI259" s="39"/>
      <c r="AJ259" s="39"/>
      <c r="AK259" s="39"/>
      <c r="AL259" s="39"/>
    </row>
    <row r="260" spans="7:38" ht="15.75" customHeight="1">
      <c r="G260" s="46"/>
      <c r="H260" s="46"/>
      <c r="I260" s="46"/>
      <c r="J260" s="46"/>
      <c r="K260" s="46"/>
      <c r="L260" s="46"/>
      <c r="M260" s="46"/>
      <c r="AF260" s="39"/>
      <c r="AG260" s="39"/>
      <c r="AH260" s="39"/>
      <c r="AI260" s="39"/>
      <c r="AJ260" s="39"/>
      <c r="AK260" s="39"/>
      <c r="AL260" s="39"/>
    </row>
    <row r="261" spans="7:38" ht="15.75" customHeight="1">
      <c r="G261" s="46"/>
      <c r="H261" s="46"/>
      <c r="I261" s="46"/>
      <c r="J261" s="46"/>
      <c r="K261" s="46"/>
      <c r="L261" s="46"/>
      <c r="M261" s="46"/>
      <c r="AF261" s="39"/>
      <c r="AG261" s="39"/>
      <c r="AH261" s="39"/>
      <c r="AI261" s="39"/>
      <c r="AJ261" s="39"/>
      <c r="AK261" s="39"/>
      <c r="AL261" s="39"/>
    </row>
    <row r="262" spans="7:38" ht="15.75" customHeight="1">
      <c r="G262" s="46"/>
      <c r="H262" s="46"/>
      <c r="I262" s="46"/>
      <c r="J262" s="46"/>
      <c r="K262" s="46"/>
      <c r="L262" s="46"/>
      <c r="M262" s="46"/>
      <c r="AF262" s="39"/>
      <c r="AG262" s="39"/>
      <c r="AH262" s="39"/>
      <c r="AI262" s="39"/>
      <c r="AJ262" s="39"/>
      <c r="AK262" s="39"/>
      <c r="AL262" s="39"/>
    </row>
    <row r="263" spans="7:38" ht="15.75" customHeight="1">
      <c r="G263" s="46"/>
      <c r="H263" s="46"/>
      <c r="I263" s="46"/>
      <c r="J263" s="46"/>
      <c r="K263" s="46"/>
      <c r="L263" s="46"/>
      <c r="M263" s="46"/>
      <c r="AF263" s="39"/>
      <c r="AG263" s="39"/>
      <c r="AH263" s="39"/>
      <c r="AI263" s="39"/>
      <c r="AJ263" s="39"/>
      <c r="AK263" s="39"/>
      <c r="AL263" s="39"/>
    </row>
    <row r="264" spans="7:38" ht="15.75" customHeight="1">
      <c r="G264" s="46"/>
      <c r="H264" s="46"/>
      <c r="I264" s="46"/>
      <c r="J264" s="46"/>
      <c r="K264" s="46"/>
      <c r="L264" s="46"/>
      <c r="M264" s="46"/>
      <c r="AF264" s="39"/>
      <c r="AG264" s="39"/>
      <c r="AH264" s="39"/>
      <c r="AI264" s="39"/>
      <c r="AJ264" s="39"/>
      <c r="AK264" s="39"/>
      <c r="AL264" s="39"/>
    </row>
    <row r="265" spans="7:38" ht="15.75" customHeight="1">
      <c r="G265" s="46"/>
      <c r="H265" s="46"/>
      <c r="I265" s="46"/>
      <c r="J265" s="46"/>
      <c r="K265" s="46"/>
      <c r="L265" s="46"/>
      <c r="M265" s="46"/>
      <c r="AF265" s="39"/>
      <c r="AG265" s="39"/>
      <c r="AH265" s="39"/>
      <c r="AI265" s="39"/>
      <c r="AJ265" s="39"/>
      <c r="AK265" s="39"/>
      <c r="AL265" s="39"/>
    </row>
    <row r="266" spans="7:38" ht="15.75" customHeight="1">
      <c r="G266" s="46"/>
      <c r="H266" s="46"/>
      <c r="I266" s="46"/>
      <c r="J266" s="46"/>
      <c r="K266" s="46"/>
      <c r="L266" s="46"/>
      <c r="M266" s="46"/>
      <c r="AF266" s="39"/>
      <c r="AG266" s="39"/>
      <c r="AH266" s="39"/>
      <c r="AI266" s="39"/>
      <c r="AJ266" s="39"/>
      <c r="AK266" s="39"/>
      <c r="AL266" s="39"/>
    </row>
    <row r="267" spans="7:38" ht="15.75" customHeight="1">
      <c r="G267" s="46"/>
      <c r="H267" s="46"/>
      <c r="I267" s="46"/>
      <c r="J267" s="46"/>
      <c r="K267" s="46"/>
      <c r="L267" s="46"/>
      <c r="M267" s="46"/>
      <c r="AF267" s="39"/>
      <c r="AG267" s="39"/>
      <c r="AH267" s="39"/>
      <c r="AI267" s="39"/>
      <c r="AJ267" s="39"/>
      <c r="AK267" s="39"/>
      <c r="AL267" s="39"/>
    </row>
    <row r="268" spans="7:38" ht="15.75" customHeight="1">
      <c r="G268" s="46"/>
      <c r="H268" s="46"/>
      <c r="I268" s="46"/>
      <c r="J268" s="46"/>
      <c r="K268" s="46"/>
      <c r="L268" s="46"/>
      <c r="M268" s="46"/>
      <c r="AF268" s="39"/>
      <c r="AG268" s="39"/>
      <c r="AH268" s="39"/>
      <c r="AI268" s="39"/>
      <c r="AJ268" s="39"/>
      <c r="AK268" s="39"/>
      <c r="AL268" s="39"/>
    </row>
    <row r="269" spans="7:38" ht="15.75" customHeight="1">
      <c r="G269" s="46"/>
      <c r="H269" s="46"/>
      <c r="I269" s="46"/>
      <c r="J269" s="46"/>
      <c r="K269" s="46"/>
      <c r="L269" s="46"/>
      <c r="M269" s="46"/>
      <c r="AF269" s="39"/>
      <c r="AG269" s="39"/>
      <c r="AH269" s="39"/>
      <c r="AI269" s="39"/>
      <c r="AJ269" s="39"/>
      <c r="AK269" s="39"/>
      <c r="AL269" s="39"/>
    </row>
    <row r="270" spans="7:38" ht="15.75" customHeight="1">
      <c r="G270" s="46"/>
      <c r="H270" s="46"/>
      <c r="I270" s="46"/>
      <c r="J270" s="46"/>
      <c r="K270" s="46"/>
      <c r="L270" s="46"/>
      <c r="M270" s="46"/>
      <c r="AF270" s="39"/>
      <c r="AG270" s="39"/>
      <c r="AH270" s="39"/>
      <c r="AI270" s="39"/>
      <c r="AJ270" s="39"/>
      <c r="AK270" s="39"/>
      <c r="AL270" s="39"/>
    </row>
    <row r="271" spans="7:38" ht="15.75" customHeight="1">
      <c r="G271" s="46"/>
      <c r="H271" s="46"/>
      <c r="I271" s="46"/>
      <c r="J271" s="46"/>
      <c r="K271" s="46"/>
      <c r="L271" s="46"/>
      <c r="M271" s="46"/>
      <c r="AF271" s="39"/>
      <c r="AG271" s="39"/>
      <c r="AH271" s="39"/>
      <c r="AI271" s="39"/>
      <c r="AJ271" s="39"/>
      <c r="AK271" s="39"/>
      <c r="AL271" s="39"/>
    </row>
    <row r="272" spans="7:38" ht="15.75" customHeight="1">
      <c r="G272" s="46"/>
      <c r="H272" s="46"/>
      <c r="I272" s="46"/>
      <c r="J272" s="46"/>
      <c r="K272" s="46"/>
      <c r="L272" s="46"/>
      <c r="M272" s="46"/>
      <c r="AF272" s="39"/>
      <c r="AG272" s="39"/>
      <c r="AH272" s="39"/>
      <c r="AI272" s="39"/>
      <c r="AJ272" s="39"/>
      <c r="AK272" s="39"/>
      <c r="AL272" s="39"/>
    </row>
    <row r="273" spans="7:38" ht="15.75" customHeight="1">
      <c r="G273" s="46"/>
      <c r="H273" s="46"/>
      <c r="I273" s="46"/>
      <c r="J273" s="46"/>
      <c r="K273" s="46"/>
      <c r="L273" s="46"/>
      <c r="M273" s="46"/>
      <c r="AF273" s="39"/>
      <c r="AG273" s="39"/>
      <c r="AH273" s="39"/>
      <c r="AI273" s="39"/>
      <c r="AJ273" s="39"/>
      <c r="AK273" s="39"/>
      <c r="AL273" s="39"/>
    </row>
    <row r="274" spans="7:38" ht="15.75" customHeight="1">
      <c r="G274" s="46"/>
      <c r="H274" s="46"/>
      <c r="I274" s="46"/>
      <c r="J274" s="46"/>
      <c r="K274" s="46"/>
      <c r="L274" s="46"/>
      <c r="M274" s="46"/>
      <c r="AF274" s="39"/>
      <c r="AG274" s="39"/>
      <c r="AH274" s="39"/>
      <c r="AI274" s="39"/>
      <c r="AJ274" s="39"/>
      <c r="AK274" s="39"/>
      <c r="AL274" s="39"/>
    </row>
    <row r="275" spans="7:38" ht="15.75" customHeight="1">
      <c r="G275" s="46"/>
      <c r="H275" s="46"/>
      <c r="I275" s="46"/>
      <c r="J275" s="46"/>
      <c r="K275" s="46"/>
      <c r="L275" s="46"/>
      <c r="M275" s="46"/>
      <c r="AF275" s="39"/>
      <c r="AG275" s="39"/>
      <c r="AH275" s="39"/>
      <c r="AI275" s="39"/>
      <c r="AJ275" s="39"/>
      <c r="AK275" s="39"/>
      <c r="AL275" s="39"/>
    </row>
    <row r="276" spans="7:38" ht="15.75" customHeight="1">
      <c r="G276" s="46"/>
      <c r="H276" s="46"/>
      <c r="I276" s="46"/>
      <c r="J276" s="46"/>
      <c r="K276" s="46"/>
      <c r="L276" s="46"/>
      <c r="M276" s="46"/>
      <c r="AF276" s="39"/>
      <c r="AG276" s="39"/>
      <c r="AH276" s="39"/>
      <c r="AI276" s="39"/>
      <c r="AJ276" s="39"/>
      <c r="AK276" s="39"/>
      <c r="AL276" s="39"/>
    </row>
    <row r="277" spans="7:38" ht="15.75" customHeight="1">
      <c r="G277" s="46"/>
      <c r="H277" s="46"/>
      <c r="I277" s="46"/>
      <c r="J277" s="46"/>
      <c r="K277" s="46"/>
      <c r="L277" s="46"/>
      <c r="M277" s="46"/>
      <c r="AF277" s="39"/>
      <c r="AG277" s="39"/>
      <c r="AH277" s="39"/>
      <c r="AI277" s="39"/>
      <c r="AJ277" s="39"/>
      <c r="AK277" s="39"/>
      <c r="AL277" s="39"/>
    </row>
    <row r="278" spans="7:38" ht="15.75" customHeight="1">
      <c r="G278" s="46"/>
      <c r="H278" s="46"/>
      <c r="I278" s="46"/>
      <c r="J278" s="46"/>
      <c r="K278" s="46"/>
      <c r="L278" s="46"/>
      <c r="M278" s="46"/>
      <c r="AF278" s="39"/>
      <c r="AG278" s="39"/>
      <c r="AH278" s="39"/>
      <c r="AI278" s="39"/>
      <c r="AJ278" s="39"/>
      <c r="AK278" s="39"/>
      <c r="AL278" s="39"/>
    </row>
    <row r="279" spans="7:38" ht="15.75" customHeight="1">
      <c r="G279" s="46"/>
      <c r="H279" s="46"/>
      <c r="I279" s="46"/>
      <c r="J279" s="46"/>
      <c r="K279" s="46"/>
      <c r="L279" s="46"/>
      <c r="M279" s="46"/>
      <c r="AF279" s="39"/>
      <c r="AG279" s="39"/>
      <c r="AH279" s="39"/>
      <c r="AI279" s="39"/>
      <c r="AJ279" s="39"/>
      <c r="AK279" s="39"/>
      <c r="AL279" s="39"/>
    </row>
    <row r="280" spans="7:38" ht="15.75" customHeight="1">
      <c r="G280" s="46"/>
      <c r="H280" s="46"/>
      <c r="I280" s="46"/>
      <c r="J280" s="46"/>
      <c r="K280" s="46"/>
      <c r="L280" s="46"/>
      <c r="M280" s="46"/>
      <c r="AF280" s="39"/>
      <c r="AG280" s="39"/>
      <c r="AH280" s="39"/>
      <c r="AI280" s="39"/>
      <c r="AJ280" s="39"/>
      <c r="AK280" s="39"/>
      <c r="AL280" s="39"/>
    </row>
    <row r="281" spans="7:38" ht="15.75" customHeight="1">
      <c r="G281" s="46"/>
      <c r="H281" s="46"/>
      <c r="I281" s="46"/>
      <c r="J281" s="46"/>
      <c r="K281" s="46"/>
      <c r="L281" s="46"/>
      <c r="M281" s="46"/>
      <c r="AF281" s="39"/>
      <c r="AG281" s="39"/>
      <c r="AH281" s="39"/>
      <c r="AI281" s="39"/>
      <c r="AJ281" s="39"/>
      <c r="AK281" s="39"/>
      <c r="AL281" s="39"/>
    </row>
    <row r="282" spans="7:38" ht="15.75" customHeight="1">
      <c r="G282" s="46"/>
      <c r="H282" s="46"/>
      <c r="I282" s="46"/>
      <c r="J282" s="46"/>
      <c r="K282" s="46"/>
      <c r="L282" s="46"/>
      <c r="M282" s="46"/>
      <c r="AF282" s="39"/>
      <c r="AG282" s="39"/>
      <c r="AH282" s="39"/>
      <c r="AI282" s="39"/>
      <c r="AJ282" s="39"/>
      <c r="AK282" s="39"/>
      <c r="AL282" s="39"/>
    </row>
    <row r="283" spans="7:38" ht="15.75" customHeight="1">
      <c r="G283" s="46"/>
      <c r="H283" s="46"/>
      <c r="I283" s="46"/>
      <c r="J283" s="46"/>
      <c r="K283" s="46"/>
      <c r="L283" s="46"/>
      <c r="M283" s="46"/>
      <c r="AF283" s="39"/>
      <c r="AG283" s="39"/>
      <c r="AH283" s="39"/>
      <c r="AI283" s="39"/>
      <c r="AJ283" s="39"/>
      <c r="AK283" s="39"/>
      <c r="AL283" s="39"/>
    </row>
    <row r="284" spans="7:38" ht="15.75" customHeight="1">
      <c r="G284" s="46"/>
      <c r="H284" s="46"/>
      <c r="I284" s="46"/>
      <c r="J284" s="46"/>
      <c r="K284" s="46"/>
      <c r="L284" s="46"/>
      <c r="M284" s="46"/>
      <c r="AF284" s="39"/>
      <c r="AG284" s="39"/>
      <c r="AH284" s="39"/>
      <c r="AI284" s="39"/>
      <c r="AJ284" s="39"/>
      <c r="AK284" s="39"/>
      <c r="AL284" s="39"/>
    </row>
    <row r="285" spans="7:38" ht="15.75" customHeight="1">
      <c r="G285" s="46"/>
      <c r="H285" s="46"/>
      <c r="I285" s="46"/>
      <c r="J285" s="46"/>
      <c r="K285" s="46"/>
      <c r="L285" s="46"/>
      <c r="M285" s="46"/>
      <c r="AF285" s="39"/>
      <c r="AG285" s="39"/>
      <c r="AH285" s="39"/>
      <c r="AI285" s="39"/>
      <c r="AJ285" s="39"/>
      <c r="AK285" s="39"/>
      <c r="AL285" s="39"/>
    </row>
    <row r="286" spans="7:38" ht="15.75" customHeight="1">
      <c r="G286" s="46"/>
      <c r="H286" s="46"/>
      <c r="I286" s="46"/>
      <c r="J286" s="46"/>
      <c r="K286" s="46"/>
      <c r="L286" s="46"/>
      <c r="M286" s="46"/>
      <c r="AF286" s="39"/>
      <c r="AG286" s="39"/>
      <c r="AH286" s="39"/>
      <c r="AI286" s="39"/>
      <c r="AJ286" s="39"/>
      <c r="AK286" s="39"/>
      <c r="AL286" s="39"/>
    </row>
    <row r="287" spans="7:38" ht="15.75" customHeight="1">
      <c r="G287" s="46"/>
      <c r="H287" s="46"/>
      <c r="I287" s="46"/>
      <c r="J287" s="46"/>
      <c r="K287" s="46"/>
      <c r="L287" s="46"/>
      <c r="M287" s="46"/>
      <c r="AF287" s="39"/>
      <c r="AG287" s="39"/>
      <c r="AH287" s="39"/>
      <c r="AI287" s="39"/>
      <c r="AJ287" s="39"/>
      <c r="AK287" s="39"/>
      <c r="AL287" s="39"/>
    </row>
    <row r="288" spans="7:38" ht="15.75" customHeight="1">
      <c r="G288" s="46"/>
      <c r="H288" s="46"/>
      <c r="I288" s="46"/>
      <c r="J288" s="46"/>
      <c r="K288" s="46"/>
      <c r="L288" s="46"/>
      <c r="M288" s="46"/>
      <c r="AF288" s="39"/>
      <c r="AG288" s="39"/>
      <c r="AH288" s="39"/>
      <c r="AI288" s="39"/>
      <c r="AJ288" s="39"/>
      <c r="AK288" s="39"/>
      <c r="AL288" s="39"/>
    </row>
    <row r="289" spans="7:38" ht="15.75" customHeight="1">
      <c r="G289" s="46"/>
      <c r="H289" s="46"/>
      <c r="I289" s="46"/>
      <c r="J289" s="46"/>
      <c r="K289" s="46"/>
      <c r="L289" s="46"/>
      <c r="M289" s="46"/>
      <c r="AF289" s="39"/>
      <c r="AG289" s="39"/>
      <c r="AH289" s="39"/>
      <c r="AI289" s="39"/>
      <c r="AJ289" s="39"/>
      <c r="AK289" s="39"/>
      <c r="AL289" s="39"/>
    </row>
    <row r="290" spans="7:38" ht="15.75" customHeight="1">
      <c r="G290" s="46"/>
      <c r="H290" s="46"/>
      <c r="I290" s="46"/>
      <c r="J290" s="46"/>
      <c r="K290" s="46"/>
      <c r="L290" s="46"/>
      <c r="M290" s="46"/>
      <c r="AF290" s="39"/>
      <c r="AG290" s="39"/>
      <c r="AH290" s="39"/>
      <c r="AI290" s="39"/>
      <c r="AJ290" s="39"/>
      <c r="AK290" s="39"/>
      <c r="AL290" s="39"/>
    </row>
    <row r="291" spans="7:38" ht="15.75" customHeight="1">
      <c r="G291" s="46"/>
      <c r="H291" s="46"/>
      <c r="I291" s="46"/>
      <c r="J291" s="46"/>
      <c r="K291" s="46"/>
      <c r="L291" s="46"/>
      <c r="M291" s="46"/>
      <c r="AF291" s="39"/>
      <c r="AG291" s="39"/>
      <c r="AH291" s="39"/>
      <c r="AI291" s="39"/>
      <c r="AJ291" s="39"/>
      <c r="AK291" s="39"/>
      <c r="AL291" s="39"/>
    </row>
    <row r="292" spans="7:38" ht="15.75" customHeight="1">
      <c r="G292" s="46"/>
      <c r="H292" s="46"/>
      <c r="I292" s="46"/>
      <c r="J292" s="46"/>
      <c r="K292" s="46"/>
      <c r="L292" s="46"/>
      <c r="M292" s="46"/>
      <c r="AF292" s="39"/>
      <c r="AG292" s="39"/>
      <c r="AH292" s="39"/>
      <c r="AI292" s="39"/>
      <c r="AJ292" s="39"/>
      <c r="AK292" s="39"/>
      <c r="AL292" s="39"/>
    </row>
    <row r="293" spans="7:38" ht="15.75" customHeight="1">
      <c r="G293" s="46"/>
      <c r="H293" s="46"/>
      <c r="I293" s="46"/>
      <c r="J293" s="46"/>
      <c r="K293" s="46"/>
      <c r="L293" s="46"/>
      <c r="M293" s="46"/>
      <c r="AF293" s="39"/>
      <c r="AG293" s="39"/>
      <c r="AH293" s="39"/>
      <c r="AI293" s="39"/>
      <c r="AJ293" s="39"/>
      <c r="AK293" s="39"/>
      <c r="AL293" s="39"/>
    </row>
    <row r="294" spans="7:38" ht="15.75" customHeight="1">
      <c r="G294" s="46"/>
      <c r="H294" s="46"/>
      <c r="I294" s="46"/>
      <c r="J294" s="46"/>
      <c r="K294" s="46"/>
      <c r="L294" s="46"/>
      <c r="M294" s="46"/>
      <c r="AF294" s="39"/>
      <c r="AG294" s="39"/>
      <c r="AH294" s="39"/>
      <c r="AI294" s="39"/>
      <c r="AJ294" s="39"/>
      <c r="AK294" s="39"/>
      <c r="AL294" s="39"/>
    </row>
    <row r="295" spans="7:38" ht="15.75" customHeight="1">
      <c r="G295" s="46"/>
      <c r="H295" s="46"/>
      <c r="I295" s="46"/>
      <c r="J295" s="46"/>
      <c r="K295" s="46"/>
      <c r="L295" s="46"/>
      <c r="M295" s="46"/>
      <c r="AF295" s="39"/>
      <c r="AG295" s="39"/>
      <c r="AH295" s="39"/>
      <c r="AI295" s="39"/>
      <c r="AJ295" s="39"/>
      <c r="AK295" s="39"/>
      <c r="AL295" s="39"/>
    </row>
    <row r="296" spans="7:38" ht="15.75" customHeight="1">
      <c r="G296" s="46"/>
      <c r="H296" s="46"/>
      <c r="I296" s="46"/>
      <c r="J296" s="46"/>
      <c r="K296" s="46"/>
      <c r="L296" s="46"/>
      <c r="M296" s="46"/>
      <c r="AF296" s="39"/>
      <c r="AG296" s="39"/>
      <c r="AH296" s="39"/>
      <c r="AI296" s="39"/>
      <c r="AJ296" s="39"/>
      <c r="AK296" s="39"/>
      <c r="AL296" s="39"/>
    </row>
    <row r="297" spans="7:38" ht="15.75" customHeight="1">
      <c r="G297" s="46"/>
      <c r="H297" s="46"/>
      <c r="I297" s="46"/>
      <c r="J297" s="46"/>
      <c r="K297" s="46"/>
      <c r="L297" s="46"/>
      <c r="M297" s="46"/>
      <c r="AF297" s="39"/>
      <c r="AG297" s="39"/>
      <c r="AH297" s="39"/>
      <c r="AI297" s="39"/>
      <c r="AJ297" s="39"/>
      <c r="AK297" s="39"/>
      <c r="AL297" s="39"/>
    </row>
    <row r="298" spans="7:38" ht="15.75" customHeight="1">
      <c r="G298" s="46"/>
      <c r="H298" s="46"/>
      <c r="I298" s="46"/>
      <c r="J298" s="46"/>
      <c r="K298" s="46"/>
      <c r="L298" s="46"/>
      <c r="M298" s="46"/>
      <c r="AF298" s="39"/>
      <c r="AG298" s="39"/>
      <c r="AH298" s="39"/>
      <c r="AI298" s="39"/>
      <c r="AJ298" s="39"/>
      <c r="AK298" s="39"/>
      <c r="AL298" s="39"/>
    </row>
    <row r="299" spans="7:38" ht="15.75" customHeight="1">
      <c r="G299" s="46"/>
      <c r="H299" s="46"/>
      <c r="I299" s="46"/>
      <c r="J299" s="46"/>
      <c r="K299" s="46"/>
      <c r="L299" s="46"/>
      <c r="M299" s="46"/>
      <c r="AF299" s="39"/>
      <c r="AG299" s="39"/>
      <c r="AH299" s="39"/>
      <c r="AI299" s="39"/>
      <c r="AJ299" s="39"/>
      <c r="AK299" s="39"/>
      <c r="AL299" s="39"/>
    </row>
    <row r="300" spans="7:38" ht="15.75" customHeight="1">
      <c r="G300" s="46"/>
      <c r="H300" s="46"/>
      <c r="I300" s="46"/>
      <c r="J300" s="46"/>
      <c r="K300" s="46"/>
      <c r="L300" s="46"/>
      <c r="M300" s="46"/>
      <c r="AF300" s="39"/>
      <c r="AG300" s="39"/>
      <c r="AH300" s="39"/>
      <c r="AI300" s="39"/>
      <c r="AJ300" s="39"/>
      <c r="AK300" s="39"/>
      <c r="AL300" s="39"/>
    </row>
    <row r="301" spans="7:38" ht="15.75" customHeight="1">
      <c r="G301" s="46"/>
      <c r="H301" s="46"/>
      <c r="I301" s="46"/>
      <c r="J301" s="46"/>
      <c r="K301" s="46"/>
      <c r="L301" s="46"/>
      <c r="M301" s="46"/>
      <c r="AF301" s="39"/>
      <c r="AG301" s="39"/>
      <c r="AH301" s="39"/>
      <c r="AI301" s="39"/>
      <c r="AJ301" s="39"/>
      <c r="AK301" s="39"/>
      <c r="AL301" s="39"/>
    </row>
    <row r="302" spans="7:38" ht="15.75" customHeight="1">
      <c r="G302" s="46"/>
      <c r="H302" s="46"/>
      <c r="I302" s="46"/>
      <c r="J302" s="46"/>
      <c r="K302" s="46"/>
      <c r="L302" s="46"/>
      <c r="M302" s="46"/>
      <c r="AF302" s="39"/>
      <c r="AG302" s="39"/>
      <c r="AH302" s="39"/>
      <c r="AI302" s="39"/>
      <c r="AJ302" s="39"/>
      <c r="AK302" s="39"/>
      <c r="AL302" s="39"/>
    </row>
    <row r="303" spans="7:38" ht="15.75" customHeight="1">
      <c r="G303" s="46"/>
      <c r="H303" s="46"/>
      <c r="I303" s="46"/>
      <c r="J303" s="46"/>
      <c r="K303" s="46"/>
      <c r="L303" s="46"/>
      <c r="M303" s="46"/>
      <c r="AF303" s="39"/>
      <c r="AG303" s="39"/>
      <c r="AH303" s="39"/>
      <c r="AI303" s="39"/>
      <c r="AJ303" s="39"/>
      <c r="AK303" s="39"/>
      <c r="AL303" s="39"/>
    </row>
    <row r="304" spans="7:38" ht="15.75" customHeight="1">
      <c r="G304" s="46"/>
      <c r="H304" s="46"/>
      <c r="I304" s="46"/>
      <c r="J304" s="46"/>
      <c r="K304" s="46"/>
      <c r="L304" s="46"/>
      <c r="M304" s="46"/>
      <c r="AF304" s="39"/>
      <c r="AG304" s="39"/>
      <c r="AH304" s="39"/>
      <c r="AI304" s="39"/>
      <c r="AJ304" s="39"/>
      <c r="AK304" s="39"/>
      <c r="AL304" s="39"/>
    </row>
    <row r="305" spans="7:38" ht="15.75" customHeight="1">
      <c r="G305" s="46"/>
      <c r="H305" s="46"/>
      <c r="I305" s="46"/>
      <c r="J305" s="46"/>
      <c r="K305" s="46"/>
      <c r="L305" s="46"/>
      <c r="M305" s="46"/>
      <c r="AF305" s="39"/>
      <c r="AG305" s="39"/>
      <c r="AH305" s="39"/>
      <c r="AI305" s="39"/>
      <c r="AJ305" s="39"/>
      <c r="AK305" s="39"/>
      <c r="AL305" s="39"/>
    </row>
    <row r="306" spans="7:38" ht="15.75" customHeight="1">
      <c r="G306" s="46"/>
      <c r="H306" s="46"/>
      <c r="I306" s="46"/>
      <c r="J306" s="46"/>
      <c r="K306" s="46"/>
      <c r="L306" s="46"/>
      <c r="M306" s="46"/>
      <c r="AF306" s="39"/>
      <c r="AG306" s="39"/>
      <c r="AH306" s="39"/>
      <c r="AI306" s="39"/>
      <c r="AJ306" s="39"/>
      <c r="AK306" s="39"/>
      <c r="AL306" s="39"/>
    </row>
    <row r="307" spans="7:38" ht="15.75" customHeight="1">
      <c r="G307" s="46"/>
      <c r="H307" s="46"/>
      <c r="I307" s="46"/>
      <c r="J307" s="46"/>
      <c r="K307" s="46"/>
      <c r="L307" s="46"/>
      <c r="M307" s="46"/>
      <c r="AF307" s="39"/>
      <c r="AG307" s="39"/>
      <c r="AH307" s="39"/>
      <c r="AI307" s="39"/>
      <c r="AJ307" s="39"/>
      <c r="AK307" s="39"/>
      <c r="AL307" s="39"/>
    </row>
    <row r="308" spans="7:38" ht="15.75" customHeight="1">
      <c r="G308" s="46"/>
      <c r="H308" s="46"/>
      <c r="I308" s="46"/>
      <c r="J308" s="46"/>
      <c r="K308" s="46"/>
      <c r="L308" s="46"/>
      <c r="M308" s="46"/>
      <c r="AF308" s="39"/>
      <c r="AG308" s="39"/>
      <c r="AH308" s="39"/>
      <c r="AI308" s="39"/>
      <c r="AJ308" s="39"/>
      <c r="AK308" s="39"/>
      <c r="AL308" s="39"/>
    </row>
    <row r="309" spans="7:38" ht="15.75" customHeight="1">
      <c r="G309" s="46"/>
      <c r="H309" s="46"/>
      <c r="I309" s="46"/>
      <c r="J309" s="46"/>
      <c r="K309" s="46"/>
      <c r="L309" s="46"/>
      <c r="M309" s="46"/>
      <c r="AF309" s="39"/>
      <c r="AG309" s="39"/>
      <c r="AH309" s="39"/>
      <c r="AI309" s="39"/>
      <c r="AJ309" s="39"/>
      <c r="AK309" s="39"/>
      <c r="AL309" s="39"/>
    </row>
    <row r="310" spans="7:38" ht="15.75" customHeight="1">
      <c r="G310" s="46"/>
      <c r="H310" s="46"/>
      <c r="I310" s="46"/>
      <c r="J310" s="46"/>
      <c r="K310" s="46"/>
      <c r="L310" s="46"/>
      <c r="M310" s="46"/>
      <c r="AF310" s="39"/>
      <c r="AG310" s="39"/>
      <c r="AH310" s="39"/>
      <c r="AI310" s="39"/>
      <c r="AJ310" s="39"/>
      <c r="AK310" s="39"/>
      <c r="AL310" s="39"/>
    </row>
    <row r="311" spans="7:38" ht="15.75" customHeight="1">
      <c r="G311" s="46"/>
      <c r="H311" s="46"/>
      <c r="I311" s="46"/>
      <c r="J311" s="46"/>
      <c r="K311" s="46"/>
      <c r="L311" s="46"/>
      <c r="M311" s="46"/>
      <c r="AF311" s="39"/>
      <c r="AG311" s="39"/>
      <c r="AH311" s="39"/>
      <c r="AI311" s="39"/>
      <c r="AJ311" s="39"/>
      <c r="AK311" s="39"/>
      <c r="AL311" s="39"/>
    </row>
    <row r="312" spans="7:38" ht="15.75" customHeight="1">
      <c r="G312" s="46"/>
      <c r="H312" s="46"/>
      <c r="I312" s="46"/>
      <c r="J312" s="46"/>
      <c r="K312" s="46"/>
      <c r="L312" s="46"/>
      <c r="M312" s="46"/>
      <c r="AF312" s="39"/>
      <c r="AG312" s="39"/>
      <c r="AH312" s="39"/>
      <c r="AI312" s="39"/>
      <c r="AJ312" s="39"/>
      <c r="AK312" s="39"/>
      <c r="AL312" s="39"/>
    </row>
    <row r="313" spans="7:38" ht="15.75" customHeight="1">
      <c r="G313" s="46"/>
      <c r="H313" s="46"/>
      <c r="I313" s="46"/>
      <c r="J313" s="46"/>
      <c r="K313" s="46"/>
      <c r="L313" s="46"/>
      <c r="M313" s="46"/>
      <c r="AF313" s="39"/>
      <c r="AG313" s="39"/>
      <c r="AH313" s="39"/>
      <c r="AI313" s="39"/>
      <c r="AJ313" s="39"/>
      <c r="AK313" s="39"/>
      <c r="AL313" s="39"/>
    </row>
    <row r="314" spans="7:38" ht="15.75" customHeight="1">
      <c r="G314" s="46"/>
      <c r="H314" s="46"/>
      <c r="I314" s="46"/>
      <c r="J314" s="46"/>
      <c r="K314" s="46"/>
      <c r="L314" s="46"/>
      <c r="M314" s="46"/>
      <c r="AF314" s="39"/>
      <c r="AG314" s="39"/>
      <c r="AH314" s="39"/>
      <c r="AI314" s="39"/>
      <c r="AJ314" s="39"/>
      <c r="AK314" s="39"/>
      <c r="AL314" s="39"/>
    </row>
    <row r="315" spans="7:38" ht="15.75" customHeight="1">
      <c r="G315" s="46"/>
      <c r="H315" s="46"/>
      <c r="I315" s="46"/>
      <c r="J315" s="46"/>
      <c r="K315" s="46"/>
      <c r="L315" s="46"/>
      <c r="M315" s="46"/>
      <c r="AF315" s="39"/>
      <c r="AG315" s="39"/>
      <c r="AH315" s="39"/>
      <c r="AI315" s="39"/>
      <c r="AJ315" s="39"/>
      <c r="AK315" s="39"/>
      <c r="AL315" s="39"/>
    </row>
    <row r="316" spans="7:38" ht="15.75" customHeight="1">
      <c r="G316" s="46"/>
      <c r="H316" s="46"/>
      <c r="I316" s="46"/>
      <c r="J316" s="46"/>
      <c r="K316" s="46"/>
      <c r="L316" s="46"/>
      <c r="M316" s="46"/>
      <c r="AF316" s="39"/>
      <c r="AG316" s="39"/>
      <c r="AH316" s="39"/>
      <c r="AI316" s="39"/>
      <c r="AJ316" s="39"/>
      <c r="AK316" s="39"/>
      <c r="AL316" s="39"/>
    </row>
    <row r="317" spans="7:38" ht="15.75" customHeight="1">
      <c r="G317" s="46"/>
      <c r="H317" s="46"/>
      <c r="I317" s="46"/>
      <c r="J317" s="46"/>
      <c r="K317" s="46"/>
      <c r="L317" s="46"/>
      <c r="M317" s="46"/>
      <c r="AF317" s="39"/>
      <c r="AG317" s="39"/>
      <c r="AH317" s="39"/>
      <c r="AI317" s="39"/>
      <c r="AJ317" s="39"/>
      <c r="AK317" s="39"/>
      <c r="AL317" s="39"/>
    </row>
    <row r="318" spans="7:38" ht="15.75" customHeight="1">
      <c r="G318" s="46"/>
      <c r="H318" s="46"/>
      <c r="I318" s="46"/>
      <c r="J318" s="46"/>
      <c r="K318" s="46"/>
      <c r="L318" s="46"/>
      <c r="M318" s="46"/>
      <c r="AF318" s="39"/>
      <c r="AG318" s="39"/>
      <c r="AH318" s="39"/>
      <c r="AI318" s="39"/>
      <c r="AJ318" s="39"/>
      <c r="AK318" s="39"/>
      <c r="AL318" s="39"/>
    </row>
    <row r="319" spans="7:38" ht="15.75" customHeight="1">
      <c r="G319" s="46"/>
      <c r="H319" s="46"/>
      <c r="I319" s="46"/>
      <c r="J319" s="46"/>
      <c r="K319" s="46"/>
      <c r="L319" s="46"/>
      <c r="M319" s="46"/>
      <c r="AF319" s="39"/>
      <c r="AG319" s="39"/>
      <c r="AH319" s="39"/>
      <c r="AI319" s="39"/>
      <c r="AJ319" s="39"/>
      <c r="AK319" s="39"/>
      <c r="AL319" s="39"/>
    </row>
    <row r="320" spans="7:38" ht="15.75" customHeight="1">
      <c r="G320" s="46"/>
      <c r="H320" s="46"/>
      <c r="I320" s="46"/>
      <c r="J320" s="46"/>
      <c r="K320" s="46"/>
      <c r="L320" s="46"/>
      <c r="M320" s="46"/>
      <c r="AF320" s="39"/>
      <c r="AG320" s="39"/>
      <c r="AH320" s="39"/>
      <c r="AI320" s="39"/>
      <c r="AJ320" s="39"/>
      <c r="AK320" s="39"/>
      <c r="AL320" s="39"/>
    </row>
    <row r="321" spans="7:38" ht="15.75" customHeight="1">
      <c r="G321" s="46"/>
      <c r="H321" s="46"/>
      <c r="I321" s="46"/>
      <c r="J321" s="46"/>
      <c r="K321" s="46"/>
      <c r="L321" s="46"/>
      <c r="M321" s="46"/>
      <c r="AF321" s="39"/>
      <c r="AG321" s="39"/>
      <c r="AH321" s="39"/>
      <c r="AI321" s="39"/>
      <c r="AJ321" s="39"/>
      <c r="AK321" s="39"/>
      <c r="AL321" s="39"/>
    </row>
    <row r="322" spans="7:38" ht="15.75" customHeight="1">
      <c r="G322" s="46"/>
      <c r="H322" s="46"/>
      <c r="I322" s="46"/>
      <c r="J322" s="46"/>
      <c r="K322" s="46"/>
      <c r="L322" s="46"/>
      <c r="M322" s="46"/>
      <c r="AF322" s="39"/>
      <c r="AG322" s="39"/>
      <c r="AH322" s="39"/>
      <c r="AI322" s="39"/>
      <c r="AJ322" s="39"/>
      <c r="AK322" s="39"/>
      <c r="AL322" s="39"/>
    </row>
    <row r="323" spans="7:38" ht="15.75" customHeight="1">
      <c r="G323" s="46"/>
      <c r="H323" s="46"/>
      <c r="I323" s="46"/>
      <c r="J323" s="46"/>
      <c r="K323" s="46"/>
      <c r="L323" s="46"/>
      <c r="M323" s="46"/>
      <c r="AF323" s="39"/>
      <c r="AG323" s="39"/>
      <c r="AH323" s="39"/>
      <c r="AI323" s="39"/>
      <c r="AJ323" s="39"/>
      <c r="AK323" s="39"/>
      <c r="AL323" s="39"/>
    </row>
    <row r="324" spans="7:38" ht="15.75" customHeight="1">
      <c r="G324" s="46"/>
      <c r="H324" s="46"/>
      <c r="I324" s="46"/>
      <c r="J324" s="46"/>
      <c r="K324" s="46"/>
      <c r="L324" s="46"/>
      <c r="M324" s="46"/>
      <c r="AF324" s="39"/>
      <c r="AG324" s="39"/>
      <c r="AH324" s="39"/>
      <c r="AI324" s="39"/>
      <c r="AJ324" s="39"/>
      <c r="AK324" s="39"/>
      <c r="AL324" s="39"/>
    </row>
    <row r="325" spans="7:38" ht="15.75" customHeight="1">
      <c r="G325" s="46"/>
      <c r="H325" s="46"/>
      <c r="I325" s="46"/>
      <c r="J325" s="46"/>
      <c r="K325" s="46"/>
      <c r="L325" s="46"/>
      <c r="M325" s="46"/>
      <c r="AF325" s="39"/>
      <c r="AG325" s="39"/>
      <c r="AH325" s="39"/>
      <c r="AI325" s="39"/>
      <c r="AJ325" s="39"/>
      <c r="AK325" s="39"/>
      <c r="AL325" s="39"/>
    </row>
    <row r="326" spans="7:38" ht="15.75" customHeight="1">
      <c r="G326" s="46"/>
      <c r="H326" s="46"/>
      <c r="I326" s="46"/>
      <c r="J326" s="46"/>
      <c r="K326" s="46"/>
      <c r="L326" s="46"/>
      <c r="M326" s="46"/>
      <c r="AF326" s="39"/>
      <c r="AG326" s="39"/>
      <c r="AH326" s="39"/>
      <c r="AI326" s="39"/>
      <c r="AJ326" s="39"/>
      <c r="AK326" s="39"/>
      <c r="AL326" s="39"/>
    </row>
    <row r="327" spans="7:38" ht="15.75" customHeight="1">
      <c r="G327" s="46"/>
      <c r="H327" s="46"/>
      <c r="I327" s="46"/>
      <c r="J327" s="46"/>
      <c r="K327" s="46"/>
      <c r="L327" s="46"/>
      <c r="M327" s="46"/>
      <c r="AF327" s="39"/>
      <c r="AG327" s="39"/>
      <c r="AH327" s="39"/>
      <c r="AI327" s="39"/>
      <c r="AJ327" s="39"/>
      <c r="AK327" s="39"/>
      <c r="AL327" s="39"/>
    </row>
    <row r="328" spans="7:38" ht="15.75" customHeight="1">
      <c r="G328" s="46"/>
      <c r="H328" s="46"/>
      <c r="I328" s="46"/>
      <c r="J328" s="46"/>
      <c r="K328" s="46"/>
      <c r="L328" s="46"/>
      <c r="M328" s="46"/>
      <c r="AF328" s="39"/>
      <c r="AG328" s="39"/>
      <c r="AH328" s="39"/>
      <c r="AI328" s="39"/>
      <c r="AJ328" s="39"/>
      <c r="AK328" s="39"/>
      <c r="AL328" s="39"/>
    </row>
    <row r="329" spans="7:38" ht="15.75" customHeight="1">
      <c r="G329" s="46"/>
      <c r="H329" s="46"/>
      <c r="I329" s="46"/>
      <c r="J329" s="46"/>
      <c r="K329" s="46"/>
      <c r="L329" s="46"/>
      <c r="M329" s="46"/>
      <c r="AF329" s="39"/>
      <c r="AG329" s="39"/>
      <c r="AH329" s="39"/>
      <c r="AI329" s="39"/>
      <c r="AJ329" s="39"/>
      <c r="AK329" s="39"/>
      <c r="AL329" s="39"/>
    </row>
    <row r="330" spans="7:38" ht="15.75" customHeight="1">
      <c r="G330" s="46"/>
      <c r="H330" s="46"/>
      <c r="I330" s="46"/>
      <c r="J330" s="46"/>
      <c r="K330" s="46"/>
      <c r="L330" s="46"/>
      <c r="M330" s="46"/>
      <c r="AF330" s="39"/>
      <c r="AG330" s="39"/>
      <c r="AH330" s="39"/>
      <c r="AI330" s="39"/>
      <c r="AJ330" s="39"/>
      <c r="AK330" s="39"/>
      <c r="AL330" s="39"/>
    </row>
    <row r="331" spans="7:38" ht="15.75" customHeight="1">
      <c r="G331" s="46"/>
      <c r="H331" s="46"/>
      <c r="I331" s="46"/>
      <c r="J331" s="46"/>
      <c r="K331" s="46"/>
      <c r="L331" s="46"/>
      <c r="M331" s="46"/>
      <c r="AF331" s="39"/>
      <c r="AG331" s="39"/>
      <c r="AH331" s="39"/>
      <c r="AI331" s="39"/>
      <c r="AJ331" s="39"/>
      <c r="AK331" s="39"/>
      <c r="AL331" s="39"/>
    </row>
    <row r="332" spans="7:38" ht="15.75" customHeight="1">
      <c r="G332" s="46"/>
      <c r="H332" s="46"/>
      <c r="I332" s="46"/>
      <c r="J332" s="46"/>
      <c r="K332" s="46"/>
      <c r="L332" s="46"/>
      <c r="M332" s="46"/>
      <c r="AF332" s="39"/>
      <c r="AG332" s="39"/>
      <c r="AH332" s="39"/>
      <c r="AI332" s="39"/>
      <c r="AJ332" s="39"/>
      <c r="AK332" s="39"/>
      <c r="AL332" s="39"/>
    </row>
    <row r="333" spans="7:38" ht="15.75" customHeight="1">
      <c r="G333" s="46"/>
      <c r="H333" s="46"/>
      <c r="I333" s="46"/>
      <c r="J333" s="46"/>
      <c r="K333" s="46"/>
      <c r="L333" s="46"/>
      <c r="M333" s="46"/>
      <c r="AF333" s="39"/>
      <c r="AG333" s="39"/>
      <c r="AH333" s="39"/>
      <c r="AI333" s="39"/>
      <c r="AJ333" s="39"/>
      <c r="AK333" s="39"/>
      <c r="AL333" s="39"/>
    </row>
    <row r="334" spans="7:38" ht="15.75" customHeight="1">
      <c r="G334" s="46"/>
      <c r="H334" s="46"/>
      <c r="I334" s="46"/>
      <c r="J334" s="46"/>
      <c r="K334" s="46"/>
      <c r="L334" s="46"/>
      <c r="M334" s="46"/>
      <c r="AF334" s="39"/>
      <c r="AG334" s="39"/>
      <c r="AH334" s="39"/>
      <c r="AI334" s="39"/>
      <c r="AJ334" s="39"/>
      <c r="AK334" s="39"/>
      <c r="AL334" s="39"/>
    </row>
    <row r="335" spans="7:38" ht="15.75" customHeight="1">
      <c r="G335" s="46"/>
      <c r="H335" s="46"/>
      <c r="I335" s="46"/>
      <c r="J335" s="46"/>
      <c r="K335" s="46"/>
      <c r="L335" s="46"/>
      <c r="M335" s="46"/>
      <c r="AF335" s="39"/>
      <c r="AG335" s="39"/>
      <c r="AH335" s="39"/>
      <c r="AI335" s="39"/>
      <c r="AJ335" s="39"/>
      <c r="AK335" s="39"/>
      <c r="AL335" s="39"/>
    </row>
    <row r="336" spans="7:38" ht="15.75" customHeight="1">
      <c r="G336" s="46"/>
      <c r="H336" s="46"/>
      <c r="I336" s="46"/>
      <c r="J336" s="46"/>
      <c r="K336" s="46"/>
      <c r="L336" s="46"/>
      <c r="M336" s="46"/>
      <c r="AF336" s="39"/>
      <c r="AG336" s="39"/>
      <c r="AH336" s="39"/>
      <c r="AI336" s="39"/>
      <c r="AJ336" s="39"/>
      <c r="AK336" s="39"/>
      <c r="AL336" s="39"/>
    </row>
    <row r="337" spans="7:38" ht="15.75" customHeight="1">
      <c r="G337" s="46"/>
      <c r="H337" s="46"/>
      <c r="I337" s="46"/>
      <c r="J337" s="46"/>
      <c r="K337" s="46"/>
      <c r="L337" s="46"/>
      <c r="M337" s="46"/>
      <c r="AF337" s="39"/>
      <c r="AG337" s="39"/>
      <c r="AH337" s="39"/>
      <c r="AI337" s="39"/>
      <c r="AJ337" s="39"/>
      <c r="AK337" s="39"/>
      <c r="AL337" s="39"/>
    </row>
    <row r="338" spans="7:38" ht="15.75" customHeight="1">
      <c r="G338" s="46"/>
      <c r="H338" s="46"/>
      <c r="I338" s="46"/>
      <c r="J338" s="46"/>
      <c r="K338" s="46"/>
      <c r="L338" s="46"/>
      <c r="M338" s="46"/>
      <c r="AF338" s="39"/>
      <c r="AG338" s="39"/>
      <c r="AH338" s="39"/>
      <c r="AI338" s="39"/>
      <c r="AJ338" s="39"/>
      <c r="AK338" s="39"/>
      <c r="AL338" s="39"/>
    </row>
    <row r="339" spans="7:38" ht="15.75" customHeight="1">
      <c r="G339" s="46"/>
      <c r="H339" s="46"/>
      <c r="I339" s="46"/>
      <c r="J339" s="46"/>
      <c r="K339" s="46"/>
      <c r="L339" s="46"/>
      <c r="M339" s="46"/>
      <c r="AF339" s="39"/>
      <c r="AG339" s="39"/>
      <c r="AH339" s="39"/>
      <c r="AI339" s="39"/>
      <c r="AJ339" s="39"/>
      <c r="AK339" s="39"/>
      <c r="AL339" s="39"/>
    </row>
    <row r="340" spans="7:38" ht="15.75" customHeight="1">
      <c r="G340" s="46"/>
      <c r="H340" s="46"/>
      <c r="I340" s="46"/>
      <c r="J340" s="46"/>
      <c r="K340" s="46"/>
      <c r="L340" s="46"/>
      <c r="M340" s="46"/>
      <c r="AF340" s="39"/>
      <c r="AG340" s="39"/>
      <c r="AH340" s="39"/>
      <c r="AI340" s="39"/>
      <c r="AJ340" s="39"/>
      <c r="AK340" s="39"/>
      <c r="AL340" s="39"/>
    </row>
    <row r="341" spans="7:38" ht="15.75" customHeight="1">
      <c r="G341" s="46"/>
      <c r="H341" s="46"/>
      <c r="I341" s="46"/>
      <c r="J341" s="46"/>
      <c r="K341" s="46"/>
      <c r="L341" s="46"/>
      <c r="M341" s="46"/>
      <c r="AF341" s="39"/>
      <c r="AG341" s="39"/>
      <c r="AH341" s="39"/>
      <c r="AI341" s="39"/>
      <c r="AJ341" s="39"/>
      <c r="AK341" s="39"/>
      <c r="AL341" s="39"/>
    </row>
    <row r="342" spans="7:38" ht="15.75" customHeight="1">
      <c r="G342" s="46"/>
      <c r="H342" s="46"/>
      <c r="I342" s="46"/>
      <c r="J342" s="46"/>
      <c r="K342" s="46"/>
      <c r="L342" s="46"/>
      <c r="M342" s="46"/>
      <c r="AF342" s="39"/>
      <c r="AG342" s="39"/>
      <c r="AH342" s="39"/>
      <c r="AI342" s="39"/>
      <c r="AJ342" s="39"/>
      <c r="AK342" s="39"/>
      <c r="AL342" s="39"/>
    </row>
    <row r="343" spans="7:38" ht="15.75" customHeight="1">
      <c r="G343" s="46"/>
      <c r="H343" s="46"/>
      <c r="I343" s="46"/>
      <c r="J343" s="46"/>
      <c r="K343" s="46"/>
      <c r="L343" s="46"/>
      <c r="M343" s="46"/>
      <c r="AF343" s="39"/>
      <c r="AG343" s="39"/>
      <c r="AH343" s="39"/>
      <c r="AI343" s="39"/>
      <c r="AJ343" s="39"/>
      <c r="AK343" s="39"/>
      <c r="AL343" s="39"/>
    </row>
    <row r="344" spans="7:38" ht="15.75" customHeight="1">
      <c r="G344" s="46"/>
      <c r="H344" s="46"/>
      <c r="I344" s="46"/>
      <c r="J344" s="46"/>
      <c r="K344" s="46"/>
      <c r="L344" s="46"/>
      <c r="M344" s="46"/>
      <c r="AF344" s="39"/>
      <c r="AG344" s="39"/>
      <c r="AH344" s="39"/>
      <c r="AI344" s="39"/>
      <c r="AJ344" s="39"/>
      <c r="AK344" s="39"/>
      <c r="AL344" s="39"/>
    </row>
    <row r="345" spans="7:38" ht="15.75" customHeight="1">
      <c r="G345" s="46"/>
      <c r="H345" s="46"/>
      <c r="I345" s="46"/>
      <c r="J345" s="46"/>
      <c r="K345" s="46"/>
      <c r="L345" s="46"/>
      <c r="M345" s="46"/>
      <c r="AF345" s="39"/>
      <c r="AG345" s="39"/>
      <c r="AH345" s="39"/>
      <c r="AI345" s="39"/>
      <c r="AJ345" s="39"/>
      <c r="AK345" s="39"/>
      <c r="AL345" s="39"/>
    </row>
    <row r="346" spans="7:38" ht="15.75" customHeight="1">
      <c r="G346" s="46"/>
      <c r="H346" s="46"/>
      <c r="I346" s="46"/>
      <c r="J346" s="46"/>
      <c r="K346" s="46"/>
      <c r="L346" s="46"/>
      <c r="M346" s="46"/>
      <c r="AF346" s="39"/>
      <c r="AG346" s="39"/>
      <c r="AH346" s="39"/>
      <c r="AI346" s="39"/>
      <c r="AJ346" s="39"/>
      <c r="AK346" s="39"/>
      <c r="AL346" s="39"/>
    </row>
    <row r="347" spans="7:38" ht="15.75" customHeight="1">
      <c r="G347" s="46"/>
      <c r="H347" s="46"/>
      <c r="I347" s="46"/>
      <c r="J347" s="46"/>
      <c r="K347" s="46"/>
      <c r="L347" s="46"/>
      <c r="M347" s="46"/>
      <c r="AF347" s="39"/>
      <c r="AG347" s="39"/>
      <c r="AH347" s="39"/>
      <c r="AI347" s="39"/>
      <c r="AJ347" s="39"/>
      <c r="AK347" s="39"/>
      <c r="AL347" s="39"/>
    </row>
    <row r="348" spans="7:38" ht="15.75" customHeight="1">
      <c r="G348" s="46"/>
      <c r="H348" s="46"/>
      <c r="I348" s="46"/>
      <c r="J348" s="46"/>
      <c r="K348" s="46"/>
      <c r="L348" s="46"/>
      <c r="M348" s="46"/>
      <c r="AF348" s="39"/>
      <c r="AG348" s="39"/>
      <c r="AH348" s="39"/>
      <c r="AI348" s="39"/>
      <c r="AJ348" s="39"/>
      <c r="AK348" s="39"/>
      <c r="AL348" s="39"/>
    </row>
    <row r="349" spans="7:38" ht="15.75" customHeight="1">
      <c r="G349" s="46"/>
      <c r="H349" s="46"/>
      <c r="I349" s="46"/>
      <c r="J349" s="46"/>
      <c r="K349" s="46"/>
      <c r="L349" s="46"/>
      <c r="M349" s="46"/>
      <c r="AF349" s="39"/>
      <c r="AG349" s="39"/>
      <c r="AH349" s="39"/>
      <c r="AI349" s="39"/>
      <c r="AJ349" s="39"/>
      <c r="AK349" s="39"/>
      <c r="AL349" s="39"/>
    </row>
    <row r="350" spans="7:38" ht="15.75" customHeight="1">
      <c r="G350" s="46"/>
      <c r="H350" s="46"/>
      <c r="I350" s="46"/>
      <c r="J350" s="46"/>
      <c r="K350" s="46"/>
      <c r="L350" s="46"/>
      <c r="M350" s="46"/>
      <c r="AF350" s="39"/>
      <c r="AG350" s="39"/>
      <c r="AH350" s="39"/>
      <c r="AI350" s="39"/>
      <c r="AJ350" s="39"/>
      <c r="AK350" s="39"/>
      <c r="AL350" s="39"/>
    </row>
    <row r="351" spans="7:38" ht="15.75" customHeight="1">
      <c r="G351" s="46"/>
      <c r="H351" s="46"/>
      <c r="I351" s="46"/>
      <c r="J351" s="46"/>
      <c r="K351" s="46"/>
      <c r="L351" s="46"/>
      <c r="M351" s="46"/>
      <c r="AF351" s="39"/>
      <c r="AG351" s="39"/>
      <c r="AH351" s="39"/>
      <c r="AI351" s="39"/>
      <c r="AJ351" s="39"/>
      <c r="AK351" s="39"/>
      <c r="AL351" s="39"/>
    </row>
    <row r="352" spans="7:38" ht="15.75" customHeight="1">
      <c r="G352" s="46"/>
      <c r="H352" s="46"/>
      <c r="I352" s="46"/>
      <c r="J352" s="46"/>
      <c r="K352" s="46"/>
      <c r="L352" s="46"/>
      <c r="M352" s="46"/>
      <c r="AF352" s="39"/>
      <c r="AG352" s="39"/>
      <c r="AH352" s="39"/>
      <c r="AI352" s="39"/>
      <c r="AJ352" s="39"/>
      <c r="AK352" s="39"/>
      <c r="AL352" s="39"/>
    </row>
    <row r="353" spans="7:38" ht="15.75" customHeight="1">
      <c r="G353" s="46"/>
      <c r="H353" s="46"/>
      <c r="I353" s="46"/>
      <c r="J353" s="46"/>
      <c r="K353" s="46"/>
      <c r="L353" s="46"/>
      <c r="M353" s="46"/>
      <c r="AF353" s="39"/>
      <c r="AG353" s="39"/>
      <c r="AH353" s="39"/>
      <c r="AI353" s="39"/>
      <c r="AJ353" s="39"/>
      <c r="AK353" s="39"/>
      <c r="AL353" s="39"/>
    </row>
    <row r="354" spans="7:38" ht="15.75" customHeight="1">
      <c r="G354" s="46"/>
      <c r="H354" s="46"/>
      <c r="I354" s="46"/>
      <c r="J354" s="46"/>
      <c r="K354" s="46"/>
      <c r="L354" s="46"/>
      <c r="M354" s="46"/>
      <c r="AF354" s="39"/>
      <c r="AG354" s="39"/>
      <c r="AH354" s="39"/>
      <c r="AI354" s="39"/>
      <c r="AJ354" s="39"/>
      <c r="AK354" s="39"/>
      <c r="AL354" s="39"/>
    </row>
    <row r="355" spans="7:38" ht="15.75" customHeight="1">
      <c r="G355" s="46"/>
      <c r="H355" s="46"/>
      <c r="I355" s="46"/>
      <c r="J355" s="46"/>
      <c r="K355" s="46"/>
      <c r="L355" s="46"/>
      <c r="M355" s="46"/>
      <c r="AF355" s="39"/>
      <c r="AG355" s="39"/>
      <c r="AH355" s="39"/>
      <c r="AI355" s="39"/>
      <c r="AJ355" s="39"/>
      <c r="AK355" s="39"/>
      <c r="AL355" s="39"/>
    </row>
    <row r="356" spans="7:38" ht="15.75" customHeight="1">
      <c r="G356" s="46"/>
      <c r="H356" s="46"/>
      <c r="I356" s="46"/>
      <c r="J356" s="46"/>
      <c r="K356" s="46"/>
      <c r="L356" s="46"/>
      <c r="M356" s="46"/>
      <c r="AF356" s="39"/>
      <c r="AG356" s="39"/>
      <c r="AH356" s="39"/>
      <c r="AI356" s="39"/>
      <c r="AJ356" s="39"/>
      <c r="AK356" s="39"/>
      <c r="AL356" s="39"/>
    </row>
    <row r="357" spans="7:38" ht="15.75" customHeight="1">
      <c r="G357" s="46"/>
      <c r="H357" s="46"/>
      <c r="I357" s="46"/>
      <c r="J357" s="46"/>
      <c r="K357" s="46"/>
      <c r="L357" s="46"/>
      <c r="M357" s="46"/>
      <c r="AF357" s="39"/>
      <c r="AG357" s="39"/>
      <c r="AH357" s="39"/>
      <c r="AI357" s="39"/>
      <c r="AJ357" s="39"/>
      <c r="AK357" s="39"/>
      <c r="AL357" s="39"/>
    </row>
    <row r="358" spans="7:38" ht="15.75" customHeight="1">
      <c r="G358" s="46"/>
      <c r="H358" s="46"/>
      <c r="I358" s="46"/>
      <c r="J358" s="46"/>
      <c r="K358" s="46"/>
      <c r="L358" s="46"/>
      <c r="M358" s="46"/>
      <c r="AF358" s="39"/>
      <c r="AG358" s="39"/>
      <c r="AH358" s="39"/>
      <c r="AI358" s="39"/>
      <c r="AJ358" s="39"/>
      <c r="AK358" s="39"/>
      <c r="AL358" s="39"/>
    </row>
    <row r="359" spans="7:38" ht="15.75" customHeight="1">
      <c r="G359" s="46"/>
      <c r="H359" s="46"/>
      <c r="I359" s="46"/>
      <c r="J359" s="46"/>
      <c r="K359" s="46"/>
      <c r="L359" s="46"/>
      <c r="M359" s="46"/>
      <c r="AF359" s="39"/>
      <c r="AG359" s="39"/>
      <c r="AH359" s="39"/>
      <c r="AI359" s="39"/>
      <c r="AJ359" s="39"/>
      <c r="AK359" s="39"/>
      <c r="AL359" s="39"/>
    </row>
    <row r="360" spans="7:38" ht="15.75" customHeight="1">
      <c r="G360" s="46"/>
      <c r="H360" s="46"/>
      <c r="I360" s="46"/>
      <c r="J360" s="46"/>
      <c r="K360" s="46"/>
      <c r="L360" s="46"/>
      <c r="M360" s="46"/>
      <c r="AF360" s="39"/>
      <c r="AG360" s="39"/>
      <c r="AH360" s="39"/>
      <c r="AI360" s="39"/>
      <c r="AJ360" s="39"/>
      <c r="AK360" s="39"/>
      <c r="AL360" s="39"/>
    </row>
    <row r="361" spans="7:38" ht="15.75" customHeight="1">
      <c r="G361" s="46"/>
      <c r="H361" s="46"/>
      <c r="I361" s="46"/>
      <c r="J361" s="46"/>
      <c r="K361" s="46"/>
      <c r="L361" s="46"/>
      <c r="M361" s="46"/>
      <c r="AF361" s="39"/>
      <c r="AG361" s="39"/>
      <c r="AH361" s="39"/>
      <c r="AI361" s="39"/>
      <c r="AJ361" s="39"/>
      <c r="AK361" s="39"/>
      <c r="AL361" s="39"/>
    </row>
    <row r="362" spans="7:38" ht="15.75" customHeight="1">
      <c r="G362" s="46"/>
      <c r="H362" s="46"/>
      <c r="I362" s="46"/>
      <c r="J362" s="46"/>
      <c r="K362" s="46"/>
      <c r="L362" s="46"/>
      <c r="M362" s="46"/>
      <c r="AF362" s="39"/>
      <c r="AG362" s="39"/>
      <c r="AH362" s="39"/>
      <c r="AI362" s="39"/>
      <c r="AJ362" s="39"/>
      <c r="AK362" s="39"/>
      <c r="AL362" s="39"/>
    </row>
    <row r="363" spans="7:38" ht="15.75" customHeight="1">
      <c r="G363" s="46"/>
      <c r="H363" s="46"/>
      <c r="I363" s="46"/>
      <c r="J363" s="46"/>
      <c r="K363" s="46"/>
      <c r="L363" s="46"/>
      <c r="M363" s="46"/>
      <c r="AF363" s="39"/>
      <c r="AG363" s="39"/>
      <c r="AH363" s="39"/>
      <c r="AI363" s="39"/>
      <c r="AJ363" s="39"/>
      <c r="AK363" s="39"/>
      <c r="AL363" s="39"/>
    </row>
    <row r="364" spans="7:38" ht="15.75" customHeight="1">
      <c r="G364" s="46"/>
      <c r="H364" s="46"/>
      <c r="I364" s="46"/>
      <c r="J364" s="46"/>
      <c r="K364" s="46"/>
      <c r="L364" s="46"/>
      <c r="M364" s="46"/>
      <c r="AF364" s="39"/>
      <c r="AG364" s="39"/>
      <c r="AH364" s="39"/>
      <c r="AI364" s="39"/>
      <c r="AJ364" s="39"/>
      <c r="AK364" s="39"/>
      <c r="AL364" s="39"/>
    </row>
    <row r="365" spans="7:38" ht="15.75" customHeight="1">
      <c r="G365" s="46"/>
      <c r="H365" s="46"/>
      <c r="I365" s="46"/>
      <c r="J365" s="46"/>
      <c r="K365" s="46"/>
      <c r="L365" s="46"/>
      <c r="M365" s="46"/>
      <c r="AF365" s="39"/>
      <c r="AG365" s="39"/>
      <c r="AH365" s="39"/>
      <c r="AI365" s="39"/>
      <c r="AJ365" s="39"/>
      <c r="AK365" s="39"/>
      <c r="AL365" s="39"/>
    </row>
    <row r="366" spans="7:38" ht="15.75" customHeight="1">
      <c r="G366" s="46"/>
      <c r="H366" s="46"/>
      <c r="I366" s="46"/>
      <c r="J366" s="46"/>
      <c r="K366" s="46"/>
      <c r="L366" s="46"/>
      <c r="M366" s="46"/>
      <c r="AF366" s="39"/>
      <c r="AG366" s="39"/>
      <c r="AH366" s="39"/>
      <c r="AI366" s="39"/>
      <c r="AJ366" s="39"/>
      <c r="AK366" s="39"/>
      <c r="AL366" s="39"/>
    </row>
    <row r="367" spans="7:38" ht="15.75" customHeight="1">
      <c r="G367" s="46"/>
      <c r="H367" s="46"/>
      <c r="I367" s="46"/>
      <c r="J367" s="46"/>
      <c r="K367" s="46"/>
      <c r="L367" s="46"/>
      <c r="M367" s="46"/>
      <c r="AF367" s="39"/>
      <c r="AG367" s="39"/>
      <c r="AH367" s="39"/>
      <c r="AI367" s="39"/>
      <c r="AJ367" s="39"/>
      <c r="AK367" s="39"/>
      <c r="AL367" s="39"/>
    </row>
    <row r="368" spans="7:38" ht="15.75" customHeight="1">
      <c r="G368" s="46"/>
      <c r="H368" s="46"/>
      <c r="I368" s="46"/>
      <c r="J368" s="46"/>
      <c r="K368" s="46"/>
      <c r="L368" s="46"/>
      <c r="M368" s="46"/>
      <c r="AF368" s="39"/>
      <c r="AG368" s="39"/>
      <c r="AH368" s="39"/>
      <c r="AI368" s="39"/>
      <c r="AJ368" s="39"/>
      <c r="AK368" s="39"/>
      <c r="AL368" s="39"/>
    </row>
    <row r="369" spans="7:38" ht="15.75" customHeight="1">
      <c r="G369" s="46"/>
      <c r="H369" s="46"/>
      <c r="I369" s="46"/>
      <c r="J369" s="46"/>
      <c r="K369" s="46"/>
      <c r="L369" s="46"/>
      <c r="M369" s="46"/>
      <c r="AF369" s="39"/>
      <c r="AG369" s="39"/>
      <c r="AH369" s="39"/>
      <c r="AI369" s="39"/>
      <c r="AJ369" s="39"/>
      <c r="AK369" s="39"/>
      <c r="AL369" s="39"/>
    </row>
    <row r="370" spans="7:38" ht="15.75" customHeight="1">
      <c r="G370" s="46"/>
      <c r="H370" s="46"/>
      <c r="I370" s="46"/>
      <c r="J370" s="46"/>
      <c r="K370" s="46"/>
      <c r="L370" s="46"/>
      <c r="M370" s="46"/>
      <c r="AF370" s="39"/>
      <c r="AG370" s="39"/>
      <c r="AH370" s="39"/>
      <c r="AI370" s="39"/>
      <c r="AJ370" s="39"/>
      <c r="AK370" s="39"/>
      <c r="AL370" s="39"/>
    </row>
    <row r="371" spans="7:38" ht="15.75" customHeight="1">
      <c r="G371" s="46"/>
      <c r="H371" s="46"/>
      <c r="I371" s="46"/>
      <c r="J371" s="46"/>
      <c r="K371" s="46"/>
      <c r="L371" s="46"/>
      <c r="M371" s="46"/>
      <c r="AF371" s="39"/>
      <c r="AG371" s="39"/>
      <c r="AH371" s="39"/>
      <c r="AI371" s="39"/>
      <c r="AJ371" s="39"/>
      <c r="AK371" s="39"/>
      <c r="AL371" s="39"/>
    </row>
    <row r="372" spans="7:38" ht="15.75" customHeight="1">
      <c r="G372" s="46"/>
      <c r="H372" s="46"/>
      <c r="I372" s="46"/>
      <c r="J372" s="46"/>
      <c r="K372" s="46"/>
      <c r="L372" s="46"/>
      <c r="M372" s="46"/>
      <c r="AF372" s="39"/>
      <c r="AG372" s="39"/>
      <c r="AH372" s="39"/>
      <c r="AI372" s="39"/>
      <c r="AJ372" s="39"/>
      <c r="AK372" s="39"/>
      <c r="AL372" s="39"/>
    </row>
    <row r="373" spans="7:38" ht="15.75" customHeight="1">
      <c r="G373" s="46"/>
      <c r="H373" s="46"/>
      <c r="I373" s="46"/>
      <c r="J373" s="46"/>
      <c r="K373" s="46"/>
      <c r="L373" s="46"/>
      <c r="M373" s="46"/>
      <c r="AF373" s="39"/>
      <c r="AG373" s="39"/>
      <c r="AH373" s="39"/>
      <c r="AI373" s="39"/>
      <c r="AJ373" s="39"/>
      <c r="AK373" s="39"/>
      <c r="AL373" s="39"/>
    </row>
    <row r="374" spans="7:38" ht="15.75" customHeight="1">
      <c r="G374" s="46"/>
      <c r="H374" s="46"/>
      <c r="I374" s="46"/>
      <c r="J374" s="46"/>
      <c r="K374" s="46"/>
      <c r="L374" s="46"/>
      <c r="M374" s="46"/>
      <c r="AF374" s="39"/>
      <c r="AG374" s="39"/>
      <c r="AH374" s="39"/>
      <c r="AI374" s="39"/>
      <c r="AJ374" s="39"/>
      <c r="AK374" s="39"/>
      <c r="AL374" s="39"/>
    </row>
    <row r="375" spans="7:38" ht="15.75" customHeight="1">
      <c r="G375" s="46"/>
      <c r="H375" s="46"/>
      <c r="I375" s="46"/>
      <c r="J375" s="46"/>
      <c r="K375" s="46"/>
      <c r="L375" s="46"/>
      <c r="M375" s="46"/>
      <c r="AF375" s="39"/>
      <c r="AG375" s="39"/>
      <c r="AH375" s="39"/>
      <c r="AI375" s="39"/>
      <c r="AJ375" s="39"/>
      <c r="AK375" s="39"/>
      <c r="AL375" s="39"/>
    </row>
    <row r="376" spans="7:38" ht="15.75" customHeight="1">
      <c r="G376" s="46"/>
      <c r="H376" s="46"/>
      <c r="I376" s="46"/>
      <c r="J376" s="46"/>
      <c r="K376" s="46"/>
      <c r="L376" s="46"/>
      <c r="M376" s="46"/>
      <c r="AF376" s="39"/>
      <c r="AG376" s="39"/>
      <c r="AH376" s="39"/>
      <c r="AI376" s="39"/>
      <c r="AJ376" s="39"/>
      <c r="AK376" s="39"/>
      <c r="AL376" s="39"/>
    </row>
    <row r="377" spans="7:38" ht="15.75" customHeight="1">
      <c r="G377" s="46"/>
      <c r="H377" s="46"/>
      <c r="I377" s="46"/>
      <c r="J377" s="46"/>
      <c r="K377" s="46"/>
      <c r="L377" s="46"/>
      <c r="M377" s="46"/>
      <c r="AF377" s="39"/>
      <c r="AG377" s="39"/>
      <c r="AH377" s="39"/>
      <c r="AI377" s="39"/>
      <c r="AJ377" s="39"/>
      <c r="AK377" s="39"/>
      <c r="AL377" s="39"/>
    </row>
    <row r="378" spans="7:38" ht="15.75" customHeight="1">
      <c r="G378" s="46"/>
      <c r="H378" s="46"/>
      <c r="I378" s="46"/>
      <c r="J378" s="46"/>
      <c r="K378" s="46"/>
      <c r="L378" s="46"/>
      <c r="M378" s="46"/>
      <c r="AF378" s="39"/>
      <c r="AG378" s="39"/>
      <c r="AH378" s="39"/>
      <c r="AI378" s="39"/>
      <c r="AJ378" s="39"/>
      <c r="AK378" s="39"/>
      <c r="AL378" s="39"/>
    </row>
    <row r="379" spans="7:38" ht="15.75" customHeight="1">
      <c r="G379" s="46"/>
      <c r="H379" s="46"/>
      <c r="I379" s="46"/>
      <c r="J379" s="46"/>
      <c r="K379" s="46"/>
      <c r="L379" s="46"/>
      <c r="M379" s="46"/>
      <c r="AF379" s="39"/>
      <c r="AG379" s="39"/>
      <c r="AH379" s="39"/>
      <c r="AI379" s="39"/>
      <c r="AJ379" s="39"/>
      <c r="AK379" s="39"/>
      <c r="AL379" s="39"/>
    </row>
    <row r="380" spans="7:38" ht="15.75" customHeight="1">
      <c r="G380" s="46"/>
      <c r="H380" s="46"/>
      <c r="I380" s="46"/>
      <c r="J380" s="46"/>
      <c r="K380" s="46"/>
      <c r="L380" s="46"/>
      <c r="M380" s="46"/>
      <c r="AF380" s="39"/>
      <c r="AG380" s="39"/>
      <c r="AH380" s="39"/>
      <c r="AI380" s="39"/>
      <c r="AJ380" s="39"/>
      <c r="AK380" s="39"/>
      <c r="AL380" s="39"/>
    </row>
    <row r="381" spans="7:38" ht="15.75" customHeight="1">
      <c r="G381" s="46"/>
      <c r="H381" s="46"/>
      <c r="I381" s="46"/>
      <c r="J381" s="46"/>
      <c r="K381" s="46"/>
      <c r="L381" s="46"/>
      <c r="M381" s="46"/>
      <c r="AF381" s="39"/>
      <c r="AG381" s="39"/>
      <c r="AH381" s="39"/>
      <c r="AI381" s="39"/>
      <c r="AJ381" s="39"/>
      <c r="AK381" s="39"/>
      <c r="AL381" s="39"/>
    </row>
    <row r="382" spans="7:38" ht="15.75" customHeight="1">
      <c r="G382" s="46"/>
      <c r="H382" s="46"/>
      <c r="I382" s="46"/>
      <c r="J382" s="46"/>
      <c r="K382" s="46"/>
      <c r="L382" s="46"/>
      <c r="M382" s="46"/>
      <c r="AF382" s="39"/>
      <c r="AG382" s="39"/>
      <c r="AH382" s="39"/>
      <c r="AI382" s="39"/>
      <c r="AJ382" s="39"/>
      <c r="AK382" s="39"/>
      <c r="AL382" s="39"/>
    </row>
    <row r="383" spans="7:38" ht="15.75" customHeight="1">
      <c r="G383" s="46"/>
      <c r="H383" s="46"/>
      <c r="I383" s="46"/>
      <c r="J383" s="46"/>
      <c r="K383" s="46"/>
      <c r="L383" s="46"/>
      <c r="M383" s="46"/>
      <c r="AF383" s="39"/>
      <c r="AG383" s="39"/>
      <c r="AH383" s="39"/>
      <c r="AI383" s="39"/>
      <c r="AJ383" s="39"/>
      <c r="AK383" s="39"/>
      <c r="AL383" s="39"/>
    </row>
    <row r="384" spans="7:38" ht="15.75" customHeight="1">
      <c r="G384" s="46"/>
      <c r="H384" s="46"/>
      <c r="I384" s="46"/>
      <c r="J384" s="46"/>
      <c r="K384" s="46"/>
      <c r="L384" s="46"/>
      <c r="M384" s="46"/>
      <c r="AF384" s="39"/>
      <c r="AG384" s="39"/>
      <c r="AH384" s="39"/>
      <c r="AI384" s="39"/>
      <c r="AJ384" s="39"/>
      <c r="AK384" s="39"/>
      <c r="AL384" s="39"/>
    </row>
    <row r="385" spans="7:38" ht="15.75" customHeight="1">
      <c r="G385" s="46"/>
      <c r="H385" s="46"/>
      <c r="I385" s="46"/>
      <c r="J385" s="46"/>
      <c r="K385" s="46"/>
      <c r="L385" s="46"/>
      <c r="M385" s="46"/>
      <c r="AF385" s="39"/>
      <c r="AG385" s="39"/>
      <c r="AH385" s="39"/>
      <c r="AI385" s="39"/>
      <c r="AJ385" s="39"/>
      <c r="AK385" s="39"/>
      <c r="AL385" s="39"/>
    </row>
    <row r="386" spans="7:38" ht="15.75" customHeight="1">
      <c r="G386" s="46"/>
      <c r="H386" s="46"/>
      <c r="I386" s="46"/>
      <c r="J386" s="46"/>
      <c r="K386" s="46"/>
      <c r="L386" s="46"/>
      <c r="M386" s="46"/>
      <c r="AF386" s="39"/>
      <c r="AG386" s="39"/>
      <c r="AH386" s="39"/>
      <c r="AI386" s="39"/>
      <c r="AJ386" s="39"/>
      <c r="AK386" s="39"/>
      <c r="AL386" s="39"/>
    </row>
    <row r="387" spans="7:38" ht="15.75" customHeight="1">
      <c r="G387" s="46"/>
      <c r="H387" s="46"/>
      <c r="I387" s="46"/>
      <c r="J387" s="46"/>
      <c r="K387" s="46"/>
      <c r="L387" s="46"/>
      <c r="M387" s="46"/>
      <c r="AF387" s="39"/>
      <c r="AG387" s="39"/>
      <c r="AH387" s="39"/>
      <c r="AI387" s="39"/>
      <c r="AJ387" s="39"/>
      <c r="AK387" s="39"/>
      <c r="AL387" s="39"/>
    </row>
    <row r="388" spans="7:38" ht="15.75" customHeight="1">
      <c r="G388" s="46"/>
      <c r="H388" s="46"/>
      <c r="I388" s="46"/>
      <c r="J388" s="46"/>
      <c r="K388" s="46"/>
      <c r="L388" s="46"/>
      <c r="M388" s="46"/>
      <c r="AF388" s="39"/>
      <c r="AG388" s="39"/>
      <c r="AH388" s="39"/>
      <c r="AI388" s="39"/>
      <c r="AJ388" s="39"/>
      <c r="AK388" s="39"/>
      <c r="AL388" s="39"/>
    </row>
    <row r="389" spans="7:38" ht="15.75" customHeight="1">
      <c r="G389" s="46"/>
      <c r="H389" s="46"/>
      <c r="I389" s="46"/>
      <c r="J389" s="46"/>
      <c r="K389" s="46"/>
      <c r="L389" s="46"/>
      <c r="M389" s="46"/>
      <c r="AF389" s="39"/>
      <c r="AG389" s="39"/>
      <c r="AH389" s="39"/>
      <c r="AI389" s="39"/>
      <c r="AJ389" s="39"/>
      <c r="AK389" s="39"/>
      <c r="AL389" s="39"/>
    </row>
    <row r="390" spans="7:38" ht="15.75" customHeight="1">
      <c r="G390" s="46"/>
      <c r="H390" s="46"/>
      <c r="I390" s="46"/>
      <c r="J390" s="46"/>
      <c r="K390" s="46"/>
      <c r="L390" s="46"/>
      <c r="M390" s="46"/>
      <c r="AF390" s="39"/>
      <c r="AG390" s="39"/>
      <c r="AH390" s="39"/>
      <c r="AI390" s="39"/>
      <c r="AJ390" s="39"/>
      <c r="AK390" s="39"/>
      <c r="AL390" s="39"/>
    </row>
    <row r="391" spans="7:38" ht="15.75" customHeight="1">
      <c r="G391" s="46"/>
      <c r="H391" s="46"/>
      <c r="I391" s="46"/>
      <c r="J391" s="46"/>
      <c r="K391" s="46"/>
      <c r="L391" s="46"/>
      <c r="M391" s="46"/>
      <c r="AF391" s="39"/>
      <c r="AG391" s="39"/>
      <c r="AH391" s="39"/>
      <c r="AI391" s="39"/>
      <c r="AJ391" s="39"/>
      <c r="AK391" s="39"/>
      <c r="AL391" s="39"/>
    </row>
    <row r="392" spans="7:38" ht="15.75" customHeight="1">
      <c r="G392" s="46"/>
      <c r="H392" s="46"/>
      <c r="I392" s="46"/>
      <c r="J392" s="46"/>
      <c r="K392" s="46"/>
      <c r="L392" s="46"/>
      <c r="M392" s="46"/>
      <c r="AF392" s="39"/>
      <c r="AG392" s="39"/>
      <c r="AH392" s="39"/>
      <c r="AI392" s="39"/>
      <c r="AJ392" s="39"/>
      <c r="AK392" s="39"/>
      <c r="AL392" s="39"/>
    </row>
    <row r="393" spans="7:38" ht="15.75" customHeight="1">
      <c r="G393" s="46"/>
      <c r="H393" s="46"/>
      <c r="I393" s="46"/>
      <c r="J393" s="46"/>
      <c r="K393" s="46"/>
      <c r="L393" s="46"/>
      <c r="M393" s="46"/>
      <c r="AF393" s="39"/>
      <c r="AG393" s="39"/>
      <c r="AH393" s="39"/>
      <c r="AI393" s="39"/>
      <c r="AJ393" s="39"/>
      <c r="AK393" s="39"/>
      <c r="AL393" s="39"/>
    </row>
    <row r="394" spans="7:38" ht="15.75" customHeight="1">
      <c r="G394" s="46"/>
      <c r="H394" s="46"/>
      <c r="I394" s="46"/>
      <c r="J394" s="46"/>
      <c r="K394" s="46"/>
      <c r="L394" s="46"/>
      <c r="M394" s="46"/>
      <c r="AF394" s="39"/>
      <c r="AG394" s="39"/>
      <c r="AH394" s="39"/>
      <c r="AI394" s="39"/>
      <c r="AJ394" s="39"/>
      <c r="AK394" s="39"/>
      <c r="AL394" s="39"/>
    </row>
    <row r="395" spans="7:38" ht="15.75" customHeight="1">
      <c r="G395" s="46"/>
      <c r="H395" s="46"/>
      <c r="I395" s="46"/>
      <c r="J395" s="46"/>
      <c r="K395" s="46"/>
      <c r="L395" s="46"/>
      <c r="M395" s="46"/>
      <c r="AF395" s="39"/>
      <c r="AG395" s="39"/>
      <c r="AH395" s="39"/>
      <c r="AI395" s="39"/>
      <c r="AJ395" s="39"/>
      <c r="AK395" s="39"/>
      <c r="AL395" s="39"/>
    </row>
    <row r="396" spans="7:38" ht="15.75" customHeight="1">
      <c r="G396" s="46"/>
      <c r="H396" s="46"/>
      <c r="I396" s="46"/>
      <c r="J396" s="46"/>
      <c r="K396" s="46"/>
      <c r="L396" s="46"/>
      <c r="M396" s="46"/>
      <c r="AF396" s="39"/>
      <c r="AG396" s="39"/>
      <c r="AH396" s="39"/>
      <c r="AI396" s="39"/>
      <c r="AJ396" s="39"/>
      <c r="AK396" s="39"/>
      <c r="AL396" s="39"/>
    </row>
    <row r="397" spans="7:38" ht="15.75" customHeight="1">
      <c r="G397" s="46"/>
      <c r="H397" s="46"/>
      <c r="I397" s="46"/>
      <c r="J397" s="46"/>
      <c r="K397" s="46"/>
      <c r="L397" s="46"/>
      <c r="M397" s="46"/>
      <c r="AF397" s="39"/>
      <c r="AG397" s="39"/>
      <c r="AH397" s="39"/>
      <c r="AI397" s="39"/>
      <c r="AJ397" s="39"/>
      <c r="AK397" s="39"/>
      <c r="AL397" s="39"/>
    </row>
    <row r="398" spans="7:38" ht="15.75" customHeight="1">
      <c r="G398" s="46"/>
      <c r="H398" s="46"/>
      <c r="I398" s="46"/>
      <c r="J398" s="46"/>
      <c r="K398" s="46"/>
      <c r="L398" s="46"/>
      <c r="M398" s="46"/>
      <c r="AF398" s="39"/>
      <c r="AG398" s="39"/>
      <c r="AH398" s="39"/>
      <c r="AI398" s="39"/>
      <c r="AJ398" s="39"/>
      <c r="AK398" s="39"/>
      <c r="AL398" s="39"/>
    </row>
    <row r="399" spans="7:38" ht="15.75" customHeight="1">
      <c r="G399" s="46"/>
      <c r="H399" s="46"/>
      <c r="I399" s="46"/>
      <c r="J399" s="46"/>
      <c r="K399" s="46"/>
      <c r="L399" s="46"/>
      <c r="M399" s="46"/>
      <c r="AF399" s="39"/>
      <c r="AG399" s="39"/>
      <c r="AH399" s="39"/>
      <c r="AI399" s="39"/>
      <c r="AJ399" s="39"/>
      <c r="AK399" s="39"/>
      <c r="AL399" s="39"/>
    </row>
    <row r="400" spans="7:38" ht="15.75" customHeight="1">
      <c r="G400" s="46"/>
      <c r="H400" s="46"/>
      <c r="I400" s="46"/>
      <c r="J400" s="46"/>
      <c r="K400" s="46"/>
      <c r="L400" s="46"/>
      <c r="M400" s="46"/>
      <c r="AF400" s="39"/>
      <c r="AG400" s="39"/>
      <c r="AH400" s="39"/>
      <c r="AI400" s="39"/>
      <c r="AJ400" s="39"/>
      <c r="AK400" s="39"/>
      <c r="AL400" s="39"/>
    </row>
    <row r="401" spans="7:38" ht="15.75" customHeight="1">
      <c r="G401" s="46"/>
      <c r="H401" s="46"/>
      <c r="I401" s="46"/>
      <c r="J401" s="46"/>
      <c r="K401" s="46"/>
      <c r="L401" s="46"/>
      <c r="M401" s="46"/>
      <c r="AF401" s="39"/>
      <c r="AG401" s="39"/>
      <c r="AH401" s="39"/>
      <c r="AI401" s="39"/>
      <c r="AJ401" s="39"/>
      <c r="AK401" s="39"/>
      <c r="AL401" s="39"/>
    </row>
    <row r="402" spans="7:38" ht="15.75" customHeight="1">
      <c r="G402" s="46"/>
      <c r="H402" s="46"/>
      <c r="I402" s="46"/>
      <c r="J402" s="46"/>
      <c r="K402" s="46"/>
      <c r="L402" s="46"/>
      <c r="M402" s="46"/>
      <c r="AF402" s="39"/>
      <c r="AG402" s="39"/>
      <c r="AH402" s="39"/>
      <c r="AI402" s="39"/>
      <c r="AJ402" s="39"/>
      <c r="AK402" s="39"/>
      <c r="AL402" s="39"/>
    </row>
    <row r="403" spans="7:38" ht="15.75" customHeight="1">
      <c r="G403" s="33"/>
      <c r="H403" s="33"/>
      <c r="I403" s="33"/>
      <c r="J403" s="33"/>
      <c r="K403" s="33"/>
      <c r="L403" s="33"/>
      <c r="M403" s="33"/>
      <c r="AF403" s="39"/>
      <c r="AG403" s="39"/>
      <c r="AH403" s="39"/>
      <c r="AI403" s="39"/>
      <c r="AJ403" s="39"/>
      <c r="AK403" s="39"/>
      <c r="AL403" s="39"/>
    </row>
  </sheetData>
  <sortState xmlns:xlrd2="http://schemas.microsoft.com/office/spreadsheetml/2017/richdata2" ref="A2:AL227">
    <sortCondition ref="A2:A22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A831-E0BB-4BD6-8301-450B4A7E964B}">
  <dimension ref="A1:S415"/>
  <sheetViews>
    <sheetView zoomScale="120" zoomScaleNormal="120" workbookViewId="0">
      <pane ySplit="1" topLeftCell="A142" activePane="bottomLeft" state="frozen"/>
      <selection pane="bottomLeft" activeCell="D61" sqref="D61"/>
      <selection activeCell="A337" sqref="A337"/>
    </sheetView>
  </sheetViews>
  <sheetFormatPr defaultColWidth="9.140625" defaultRowHeight="12.75" customHeight="1"/>
  <cols>
    <col min="1" max="1" width="49.28515625" style="112" bestFit="1" customWidth="1"/>
    <col min="2" max="2" width="4.140625" style="112" bestFit="1" customWidth="1"/>
    <col min="3" max="3" width="11.42578125" style="124" bestFit="1" customWidth="1"/>
    <col min="4" max="4" width="10.42578125" style="124" bestFit="1" customWidth="1"/>
    <col min="5" max="5" width="10.42578125" style="124" customWidth="1"/>
    <col min="6" max="6" width="10.28515625" style="124" bestFit="1" customWidth="1"/>
    <col min="7" max="8" width="8.28515625" style="112" bestFit="1" customWidth="1"/>
    <col min="9" max="12" width="9" style="124" customWidth="1"/>
    <col min="13" max="19" width="9" style="123" customWidth="1"/>
    <col min="20" max="16384" width="9.140625" style="112"/>
  </cols>
  <sheetData>
    <row r="1" spans="1:19" ht="12.75" customHeight="1">
      <c r="A1" s="14" t="s">
        <v>3566</v>
      </c>
      <c r="C1" s="14" t="s">
        <v>1507</v>
      </c>
      <c r="D1" s="14" t="s">
        <v>1126</v>
      </c>
      <c r="E1" s="14" t="s">
        <v>2</v>
      </c>
      <c r="F1" s="14" t="s">
        <v>3567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13" t="s">
        <v>15</v>
      </c>
      <c r="S1" s="14" t="s">
        <v>16</v>
      </c>
    </row>
    <row r="2" spans="1:19" ht="12.75" customHeight="1">
      <c r="A2" s="4" t="s">
        <v>3568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13"/>
      <c r="S2" s="14"/>
    </row>
    <row r="3" spans="1:19" ht="12.75" customHeight="1">
      <c r="A3" s="114" t="s">
        <v>55</v>
      </c>
      <c r="B3" s="114" t="s">
        <v>56</v>
      </c>
      <c r="C3" s="115">
        <f>COUNT(E3:S3)</f>
        <v>2</v>
      </c>
      <c r="D3" s="115">
        <v>0</v>
      </c>
      <c r="E3" s="115"/>
      <c r="F3" s="115"/>
      <c r="G3" s="115"/>
      <c r="H3" s="115"/>
      <c r="I3" s="115"/>
      <c r="J3" s="115"/>
      <c r="K3" s="115"/>
      <c r="L3" s="115">
        <v>2019</v>
      </c>
      <c r="M3" s="115">
        <v>2018</v>
      </c>
      <c r="N3" s="116"/>
      <c r="O3" s="116"/>
      <c r="P3" s="116"/>
      <c r="Q3" s="116"/>
      <c r="R3" s="114"/>
      <c r="S3" s="114"/>
    </row>
    <row r="4" spans="1:19" ht="12.75" customHeight="1">
      <c r="A4" s="117" t="s">
        <v>3569</v>
      </c>
      <c r="B4" s="114" t="s">
        <v>66</v>
      </c>
      <c r="C4" s="115">
        <f t="shared" ref="C4:C68" si="0">COUNT(E4:S4)</f>
        <v>7</v>
      </c>
      <c r="D4" s="115">
        <v>5</v>
      </c>
      <c r="E4" s="38">
        <v>2026</v>
      </c>
      <c r="F4" s="115">
        <v>2025</v>
      </c>
      <c r="G4" s="115">
        <v>2024</v>
      </c>
      <c r="H4" s="115">
        <v>2023</v>
      </c>
      <c r="I4" s="115">
        <v>2022</v>
      </c>
      <c r="J4" s="115"/>
      <c r="K4" s="115"/>
      <c r="L4" s="115">
        <v>2019</v>
      </c>
      <c r="M4" s="115"/>
      <c r="N4" s="115"/>
      <c r="O4" s="115"/>
      <c r="P4" s="115">
        <v>2015</v>
      </c>
      <c r="Q4" s="116"/>
      <c r="R4" s="114"/>
      <c r="S4" s="114"/>
    </row>
    <row r="5" spans="1:19" ht="12.75" customHeight="1">
      <c r="A5" s="117" t="s">
        <v>3570</v>
      </c>
      <c r="B5" s="117" t="s">
        <v>71</v>
      </c>
      <c r="C5" s="115">
        <f t="shared" si="0"/>
        <v>8</v>
      </c>
      <c r="D5" s="115">
        <v>7</v>
      </c>
      <c r="E5" s="38">
        <v>2026</v>
      </c>
      <c r="F5" s="118">
        <v>2025</v>
      </c>
      <c r="G5" s="118">
        <v>2024</v>
      </c>
      <c r="H5" s="115">
        <v>2023</v>
      </c>
      <c r="I5" s="115">
        <v>2022</v>
      </c>
      <c r="J5" s="115">
        <v>2021</v>
      </c>
      <c r="K5" s="118">
        <v>2020</v>
      </c>
      <c r="L5" s="115"/>
      <c r="M5" s="115"/>
      <c r="N5" s="115">
        <v>2017</v>
      </c>
      <c r="O5" s="115"/>
      <c r="P5" s="115"/>
      <c r="Q5" s="116"/>
      <c r="R5" s="117"/>
      <c r="S5" s="117"/>
    </row>
    <row r="6" spans="1:19" ht="12.75" customHeight="1">
      <c r="A6" s="117" t="s">
        <v>83</v>
      </c>
      <c r="B6" s="117" t="s">
        <v>616</v>
      </c>
      <c r="C6" s="115">
        <f t="shared" si="0"/>
        <v>9</v>
      </c>
      <c r="D6" s="115">
        <v>8</v>
      </c>
      <c r="E6" s="38">
        <v>2026</v>
      </c>
      <c r="F6" s="118">
        <v>2025</v>
      </c>
      <c r="G6" s="115">
        <v>2024</v>
      </c>
      <c r="H6" s="115">
        <v>2023</v>
      </c>
      <c r="I6" s="118">
        <v>2022</v>
      </c>
      <c r="J6" s="118">
        <v>2021</v>
      </c>
      <c r="K6" s="115">
        <v>2020</v>
      </c>
      <c r="L6" s="115">
        <v>2019</v>
      </c>
      <c r="M6" s="115"/>
      <c r="N6" s="115">
        <v>2017</v>
      </c>
      <c r="O6" s="115"/>
      <c r="P6" s="115"/>
      <c r="Q6" s="116"/>
      <c r="R6" s="117"/>
      <c r="S6" s="117"/>
    </row>
    <row r="7" spans="1:19" ht="12.75" customHeight="1">
      <c r="A7" s="117" t="s">
        <v>100</v>
      </c>
      <c r="B7" s="117" t="s">
        <v>101</v>
      </c>
      <c r="C7" s="115">
        <f t="shared" si="0"/>
        <v>6</v>
      </c>
      <c r="D7" s="115">
        <v>6</v>
      </c>
      <c r="E7" s="115">
        <v>2026</v>
      </c>
      <c r="F7" s="115">
        <v>2025</v>
      </c>
      <c r="G7" s="115">
        <v>2024</v>
      </c>
      <c r="H7" s="115">
        <v>2023</v>
      </c>
      <c r="I7" s="115">
        <v>2022</v>
      </c>
      <c r="J7" s="115">
        <v>2021</v>
      </c>
      <c r="K7" s="115"/>
      <c r="L7" s="115"/>
      <c r="M7" s="115"/>
      <c r="N7" s="115"/>
      <c r="O7" s="115"/>
      <c r="P7" s="115"/>
      <c r="Q7" s="116"/>
      <c r="R7" s="117"/>
      <c r="S7" s="117"/>
    </row>
    <row r="8" spans="1:19" ht="12.75" customHeight="1">
      <c r="A8" s="117" t="s">
        <v>3571</v>
      </c>
      <c r="B8" s="117" t="s">
        <v>101</v>
      </c>
      <c r="C8" s="115">
        <f t="shared" si="0"/>
        <v>6</v>
      </c>
      <c r="D8" s="115">
        <v>6</v>
      </c>
      <c r="E8" s="115">
        <v>2026</v>
      </c>
      <c r="F8" s="115">
        <v>2025</v>
      </c>
      <c r="G8" s="115">
        <v>2024</v>
      </c>
      <c r="H8" s="115">
        <v>2023</v>
      </c>
      <c r="I8" s="115">
        <v>2022</v>
      </c>
      <c r="J8" s="115">
        <v>2021</v>
      </c>
      <c r="K8" s="115"/>
      <c r="L8" s="115"/>
      <c r="M8" s="115"/>
      <c r="N8" s="115"/>
      <c r="O8" s="115"/>
      <c r="P8" s="115"/>
      <c r="Q8" s="116"/>
      <c r="R8" s="117"/>
      <c r="S8" s="117"/>
    </row>
    <row r="9" spans="1:19" ht="12.75" customHeight="1">
      <c r="A9" s="117" t="s">
        <v>3572</v>
      </c>
      <c r="B9" s="117" t="s">
        <v>101</v>
      </c>
      <c r="C9" s="115">
        <f t="shared" si="0"/>
        <v>2</v>
      </c>
      <c r="D9" s="115">
        <v>0</v>
      </c>
      <c r="E9" s="115"/>
      <c r="F9" s="115"/>
      <c r="G9" s="115"/>
      <c r="H9" s="115"/>
      <c r="I9" s="115"/>
      <c r="J9" s="115">
        <v>2021</v>
      </c>
      <c r="K9" s="115">
        <v>2020</v>
      </c>
      <c r="L9" s="115"/>
      <c r="M9" s="115"/>
      <c r="N9" s="115"/>
      <c r="O9" s="115"/>
      <c r="P9" s="115"/>
      <c r="Q9" s="116"/>
      <c r="R9" s="117"/>
      <c r="S9" s="117"/>
    </row>
    <row r="10" spans="1:19" ht="12.75" customHeight="1">
      <c r="A10" s="117" t="s">
        <v>116</v>
      </c>
      <c r="B10" s="117" t="s">
        <v>112</v>
      </c>
      <c r="C10" s="115">
        <f t="shared" si="0"/>
        <v>9</v>
      </c>
      <c r="D10" s="115">
        <v>9</v>
      </c>
      <c r="E10" s="115">
        <v>2026</v>
      </c>
      <c r="F10" s="118">
        <v>2025</v>
      </c>
      <c r="G10" s="118">
        <v>2024</v>
      </c>
      <c r="H10" s="118">
        <v>2023</v>
      </c>
      <c r="I10" s="115">
        <v>2022</v>
      </c>
      <c r="J10" s="115">
        <v>2021</v>
      </c>
      <c r="K10" s="115">
        <v>2020</v>
      </c>
      <c r="L10" s="115">
        <v>2019</v>
      </c>
      <c r="M10" s="115">
        <v>2018</v>
      </c>
      <c r="N10" s="115"/>
      <c r="O10" s="115"/>
      <c r="P10" s="115"/>
      <c r="Q10" s="116"/>
      <c r="R10" s="117"/>
      <c r="S10" s="117"/>
    </row>
    <row r="11" spans="1:19" ht="12.75" customHeight="1">
      <c r="A11" s="114" t="s">
        <v>118</v>
      </c>
      <c r="B11" s="114" t="s">
        <v>112</v>
      </c>
      <c r="C11" s="115">
        <f t="shared" si="0"/>
        <v>3</v>
      </c>
      <c r="D11" s="115">
        <v>0</v>
      </c>
      <c r="E11" s="115"/>
      <c r="F11" s="115"/>
      <c r="G11" s="115">
        <v>2024</v>
      </c>
      <c r="H11" s="115">
        <v>2023</v>
      </c>
      <c r="I11" s="115"/>
      <c r="J11" s="115"/>
      <c r="K11" s="115"/>
      <c r="L11" s="115">
        <v>2019</v>
      </c>
      <c r="M11" s="115"/>
      <c r="N11" s="115"/>
      <c r="O11" s="115"/>
      <c r="P11" s="115"/>
      <c r="Q11" s="116"/>
      <c r="R11" s="114"/>
      <c r="S11" s="114"/>
    </row>
    <row r="12" spans="1:19" ht="12.75" customHeight="1">
      <c r="A12" s="117" t="s">
        <v>3573</v>
      </c>
      <c r="B12" s="117" t="s">
        <v>90</v>
      </c>
      <c r="C12" s="115">
        <f t="shared" si="0"/>
        <v>3</v>
      </c>
      <c r="D12" s="115">
        <v>0</v>
      </c>
      <c r="E12" s="115"/>
      <c r="F12" s="115"/>
      <c r="G12" s="115">
        <v>2024</v>
      </c>
      <c r="H12" s="115">
        <v>2023</v>
      </c>
      <c r="I12" s="115">
        <v>2022</v>
      </c>
      <c r="J12" s="115"/>
      <c r="K12" s="115"/>
      <c r="L12" s="115"/>
      <c r="M12" s="115"/>
      <c r="N12" s="115"/>
      <c r="O12" s="115"/>
      <c r="P12" s="115"/>
      <c r="Q12" s="116"/>
      <c r="R12" s="114"/>
      <c r="S12" s="114"/>
    </row>
    <row r="13" spans="1:19" ht="12.6" customHeight="1">
      <c r="A13" s="117" t="s">
        <v>148</v>
      </c>
      <c r="B13" s="117" t="s">
        <v>76</v>
      </c>
      <c r="C13" s="115">
        <f t="shared" si="0"/>
        <v>4</v>
      </c>
      <c r="D13" s="115">
        <v>4</v>
      </c>
      <c r="E13" s="115">
        <v>2026</v>
      </c>
      <c r="F13" s="115">
        <v>2025</v>
      </c>
      <c r="G13" s="115">
        <v>2024</v>
      </c>
      <c r="H13" s="115">
        <v>2023</v>
      </c>
      <c r="I13" s="115"/>
      <c r="J13" s="115"/>
      <c r="K13" s="115"/>
      <c r="L13" s="115"/>
      <c r="M13" s="115"/>
      <c r="N13" s="115"/>
      <c r="O13" s="115"/>
      <c r="P13" s="115"/>
      <c r="Q13" s="116"/>
      <c r="R13" s="114"/>
      <c r="S13" s="114"/>
    </row>
    <row r="14" spans="1:19" ht="12.75" customHeight="1">
      <c r="A14" s="114" t="s">
        <v>156</v>
      </c>
      <c r="B14" s="117" t="s">
        <v>79</v>
      </c>
      <c r="C14" s="115">
        <f t="shared" si="0"/>
        <v>4</v>
      </c>
      <c r="D14" s="115">
        <v>2</v>
      </c>
      <c r="E14" s="115">
        <v>2026</v>
      </c>
      <c r="F14" s="115">
        <v>2025</v>
      </c>
      <c r="G14" s="115"/>
      <c r="H14" s="115">
        <v>2023</v>
      </c>
      <c r="I14" s="115"/>
      <c r="J14" s="115"/>
      <c r="K14" s="115"/>
      <c r="L14" s="115">
        <v>2019</v>
      </c>
      <c r="M14" s="115"/>
      <c r="N14" s="115"/>
      <c r="O14" s="115"/>
      <c r="P14" s="115"/>
      <c r="Q14" s="116"/>
      <c r="R14" s="117"/>
      <c r="S14" s="117"/>
    </row>
    <row r="15" spans="1:19" ht="12.75" customHeight="1">
      <c r="A15" s="117" t="s">
        <v>3574</v>
      </c>
      <c r="B15" s="117" t="s">
        <v>79</v>
      </c>
      <c r="C15" s="115">
        <f t="shared" si="0"/>
        <v>9</v>
      </c>
      <c r="D15" s="115">
        <v>9</v>
      </c>
      <c r="E15" s="115">
        <v>2026</v>
      </c>
      <c r="F15" s="118">
        <v>2025</v>
      </c>
      <c r="G15" s="115">
        <v>2024</v>
      </c>
      <c r="H15" s="118">
        <v>2023</v>
      </c>
      <c r="I15" s="118">
        <v>2022</v>
      </c>
      <c r="J15" s="118">
        <v>2021</v>
      </c>
      <c r="K15" s="115">
        <v>2020</v>
      </c>
      <c r="L15" s="118">
        <v>2019</v>
      </c>
      <c r="M15" s="115"/>
      <c r="N15" s="115">
        <v>2017</v>
      </c>
      <c r="O15" s="115"/>
      <c r="P15" s="115"/>
      <c r="Q15" s="116"/>
      <c r="R15" s="117"/>
      <c r="S15" s="117"/>
    </row>
    <row r="16" spans="1:19" ht="12.75" customHeight="1">
      <c r="A16" s="117" t="s">
        <v>158</v>
      </c>
      <c r="B16" s="117" t="s">
        <v>79</v>
      </c>
      <c r="C16" s="115">
        <f t="shared" si="0"/>
        <v>7</v>
      </c>
      <c r="D16" s="115">
        <v>1</v>
      </c>
      <c r="E16" s="38">
        <v>2026</v>
      </c>
      <c r="F16" s="115"/>
      <c r="G16" s="115"/>
      <c r="H16" s="115">
        <v>2023</v>
      </c>
      <c r="I16" s="115">
        <v>2022</v>
      </c>
      <c r="J16" s="115">
        <v>2021</v>
      </c>
      <c r="K16" s="115"/>
      <c r="L16" s="115">
        <v>2019</v>
      </c>
      <c r="M16" s="115">
        <v>2018</v>
      </c>
      <c r="N16" s="115">
        <v>2017</v>
      </c>
      <c r="O16" s="115"/>
      <c r="P16" s="115"/>
      <c r="Q16" s="116"/>
      <c r="R16" s="117"/>
      <c r="S16" s="117"/>
    </row>
    <row r="17" spans="1:19" ht="12.75" customHeight="1">
      <c r="A17" s="114" t="s">
        <v>159</v>
      </c>
      <c r="B17" s="117" t="s">
        <v>79</v>
      </c>
      <c r="C17" s="115">
        <f t="shared" si="0"/>
        <v>4</v>
      </c>
      <c r="D17" s="115">
        <v>0</v>
      </c>
      <c r="E17" s="115"/>
      <c r="F17" s="115"/>
      <c r="G17" s="115"/>
      <c r="H17" s="115"/>
      <c r="I17" s="115">
        <v>2022</v>
      </c>
      <c r="J17" s="115">
        <v>2021</v>
      </c>
      <c r="K17" s="115">
        <v>2020</v>
      </c>
      <c r="L17" s="115">
        <v>2019</v>
      </c>
      <c r="M17" s="115"/>
      <c r="N17" s="115"/>
      <c r="O17" s="115"/>
      <c r="P17" s="115"/>
      <c r="Q17" s="116"/>
      <c r="R17" s="117"/>
      <c r="S17" s="117"/>
    </row>
    <row r="18" spans="1:19" ht="12.75" customHeight="1">
      <c r="A18" s="114" t="s">
        <v>3575</v>
      </c>
      <c r="B18" s="114" t="s">
        <v>168</v>
      </c>
      <c r="C18" s="115">
        <f t="shared" si="0"/>
        <v>13</v>
      </c>
      <c r="D18" s="119">
        <v>13</v>
      </c>
      <c r="E18" s="38">
        <v>2026</v>
      </c>
      <c r="F18" s="120">
        <v>2025</v>
      </c>
      <c r="G18" s="118">
        <v>2024</v>
      </c>
      <c r="H18" s="118">
        <v>2023</v>
      </c>
      <c r="I18" s="118">
        <v>2022</v>
      </c>
      <c r="J18" s="118">
        <v>2021</v>
      </c>
      <c r="K18" s="118">
        <v>2020</v>
      </c>
      <c r="L18" s="118">
        <v>2019</v>
      </c>
      <c r="M18" s="115">
        <v>2018</v>
      </c>
      <c r="N18" s="118">
        <v>2017</v>
      </c>
      <c r="O18" s="119">
        <v>2016</v>
      </c>
      <c r="P18" s="119">
        <v>2015</v>
      </c>
      <c r="Q18" s="119">
        <v>2014</v>
      </c>
      <c r="R18" s="114"/>
      <c r="S18" s="114"/>
    </row>
    <row r="19" spans="1:19" ht="12.75" customHeight="1">
      <c r="A19" s="117" t="s">
        <v>174</v>
      </c>
      <c r="B19" s="117" t="s">
        <v>66</v>
      </c>
      <c r="C19" s="115">
        <f t="shared" si="0"/>
        <v>10</v>
      </c>
      <c r="D19" s="119">
        <v>10</v>
      </c>
      <c r="E19" s="38">
        <v>2026</v>
      </c>
      <c r="F19" s="120">
        <v>2025</v>
      </c>
      <c r="G19" s="115">
        <v>2024</v>
      </c>
      <c r="H19" s="115">
        <v>2023</v>
      </c>
      <c r="I19" s="115">
        <v>2022</v>
      </c>
      <c r="J19" s="118">
        <v>2021</v>
      </c>
      <c r="K19" s="115">
        <v>2020</v>
      </c>
      <c r="L19" s="118">
        <v>2019</v>
      </c>
      <c r="M19" s="118">
        <v>2018</v>
      </c>
      <c r="N19" s="119">
        <v>2017</v>
      </c>
      <c r="O19" s="119"/>
      <c r="P19" s="119"/>
      <c r="Q19" s="119"/>
      <c r="R19" s="117"/>
      <c r="S19" s="117"/>
    </row>
    <row r="20" spans="1:19" ht="12.75" customHeight="1">
      <c r="A20" s="117" t="s">
        <v>179</v>
      </c>
      <c r="B20" s="117" t="s">
        <v>56</v>
      </c>
      <c r="C20" s="115">
        <f t="shared" si="0"/>
        <v>5</v>
      </c>
      <c r="D20" s="119">
        <v>0</v>
      </c>
      <c r="E20" s="119"/>
      <c r="F20" s="119"/>
      <c r="G20" s="118"/>
      <c r="H20" s="118"/>
      <c r="I20" s="118">
        <v>2022</v>
      </c>
      <c r="J20" s="115">
        <v>2021</v>
      </c>
      <c r="K20" s="118">
        <v>2020</v>
      </c>
      <c r="L20" s="115">
        <v>2019</v>
      </c>
      <c r="M20" s="115"/>
      <c r="N20" s="119">
        <v>2017</v>
      </c>
      <c r="O20" s="119"/>
      <c r="P20" s="119"/>
      <c r="Q20" s="119"/>
      <c r="R20" s="117"/>
      <c r="S20" s="117"/>
    </row>
    <row r="21" spans="1:19" ht="12.75" customHeight="1">
      <c r="A21" s="117" t="s">
        <v>180</v>
      </c>
      <c r="B21" s="117" t="s">
        <v>56</v>
      </c>
      <c r="C21" s="115">
        <f t="shared" si="0"/>
        <v>3</v>
      </c>
      <c r="D21" s="119">
        <v>0</v>
      </c>
      <c r="E21" s="119"/>
      <c r="F21" s="120">
        <v>2025</v>
      </c>
      <c r="G21" s="118">
        <v>2024</v>
      </c>
      <c r="H21" s="118">
        <v>2023</v>
      </c>
      <c r="I21" s="118"/>
      <c r="J21" s="115"/>
      <c r="K21" s="118"/>
      <c r="L21" s="115"/>
      <c r="M21" s="115"/>
      <c r="N21" s="119"/>
      <c r="O21" s="119"/>
      <c r="P21" s="119"/>
      <c r="Q21" s="119"/>
      <c r="R21" s="117"/>
      <c r="S21" s="117"/>
    </row>
    <row r="22" spans="1:19" ht="12.75" customHeight="1">
      <c r="A22" s="114" t="s">
        <v>193</v>
      </c>
      <c r="B22" s="114" t="s">
        <v>60</v>
      </c>
      <c r="C22" s="115">
        <f t="shared" si="0"/>
        <v>4</v>
      </c>
      <c r="D22" s="119">
        <v>0</v>
      </c>
      <c r="E22" s="119"/>
      <c r="F22" s="119"/>
      <c r="G22" s="115"/>
      <c r="H22" s="115">
        <v>2023</v>
      </c>
      <c r="I22" s="118"/>
      <c r="J22" s="118">
        <v>2021</v>
      </c>
      <c r="K22" s="118">
        <v>2020</v>
      </c>
      <c r="L22" s="115">
        <v>2019</v>
      </c>
      <c r="M22" s="115"/>
      <c r="N22" s="119"/>
      <c r="O22" s="119"/>
      <c r="P22" s="119"/>
      <c r="Q22" s="119"/>
      <c r="R22" s="114"/>
      <c r="S22" s="114"/>
    </row>
    <row r="23" spans="1:19" ht="12.75" customHeight="1">
      <c r="A23" s="114" t="s">
        <v>3576</v>
      </c>
      <c r="B23" s="114" t="s">
        <v>79</v>
      </c>
      <c r="C23" s="115">
        <f t="shared" si="0"/>
        <v>7</v>
      </c>
      <c r="D23" s="119">
        <v>2</v>
      </c>
      <c r="E23" s="38">
        <v>2026</v>
      </c>
      <c r="F23" s="119">
        <v>2025</v>
      </c>
      <c r="G23" s="118"/>
      <c r="H23" s="118">
        <v>2023</v>
      </c>
      <c r="I23" s="115">
        <v>2022</v>
      </c>
      <c r="J23" s="118">
        <v>2021</v>
      </c>
      <c r="K23" s="118">
        <v>2020</v>
      </c>
      <c r="L23" s="118">
        <v>2019</v>
      </c>
      <c r="M23" s="115"/>
      <c r="N23" s="119"/>
      <c r="O23" s="119"/>
      <c r="P23" s="119"/>
      <c r="Q23" s="119"/>
      <c r="R23" s="114"/>
      <c r="S23" s="114"/>
    </row>
    <row r="24" spans="1:19" ht="12.75" customHeight="1">
      <c r="A24" s="114" t="s">
        <v>207</v>
      </c>
      <c r="B24" s="114" t="s">
        <v>208</v>
      </c>
      <c r="C24" s="115">
        <f t="shared" si="0"/>
        <v>4</v>
      </c>
      <c r="D24" s="119">
        <v>4</v>
      </c>
      <c r="E24" s="115">
        <v>2026</v>
      </c>
      <c r="F24" s="119">
        <v>2025</v>
      </c>
      <c r="G24" s="115">
        <v>2024</v>
      </c>
      <c r="H24" s="115">
        <v>2023</v>
      </c>
      <c r="I24" s="115"/>
      <c r="J24" s="118"/>
      <c r="K24" s="118"/>
      <c r="L24" s="118"/>
      <c r="M24" s="115"/>
      <c r="N24" s="119"/>
      <c r="O24" s="119"/>
      <c r="P24" s="119"/>
      <c r="Q24" s="119"/>
      <c r="R24" s="114"/>
      <c r="S24" s="114"/>
    </row>
    <row r="25" spans="1:19" ht="12.75" customHeight="1">
      <c r="A25" s="114" t="s">
        <v>210</v>
      </c>
      <c r="B25" s="114" t="s">
        <v>101</v>
      </c>
      <c r="C25" s="115">
        <f t="shared" si="0"/>
        <v>4</v>
      </c>
      <c r="D25" s="119">
        <v>0</v>
      </c>
      <c r="E25" s="119"/>
      <c r="F25" s="119"/>
      <c r="G25" s="115">
        <v>2024</v>
      </c>
      <c r="H25" s="115">
        <v>2023</v>
      </c>
      <c r="I25" s="115">
        <v>2022</v>
      </c>
      <c r="J25" s="118">
        <v>2021</v>
      </c>
      <c r="K25" s="118"/>
      <c r="L25" s="118"/>
      <c r="M25" s="115"/>
      <c r="N25" s="119"/>
      <c r="O25" s="119"/>
      <c r="P25" s="119"/>
      <c r="Q25" s="119"/>
      <c r="R25" s="114"/>
      <c r="S25" s="114"/>
    </row>
    <row r="26" spans="1:19" ht="12.75" customHeight="1">
      <c r="A26" s="114" t="s">
        <v>3577</v>
      </c>
      <c r="B26" s="114" t="s">
        <v>173</v>
      </c>
      <c r="C26" s="115">
        <f t="shared" si="0"/>
        <v>11</v>
      </c>
      <c r="D26" s="119">
        <v>11</v>
      </c>
      <c r="E26" s="115">
        <v>2026</v>
      </c>
      <c r="F26" s="119">
        <v>2025</v>
      </c>
      <c r="G26" s="115">
        <v>2024</v>
      </c>
      <c r="H26" s="115">
        <v>2023</v>
      </c>
      <c r="I26" s="115">
        <v>2022</v>
      </c>
      <c r="J26" s="115">
        <v>2021</v>
      </c>
      <c r="K26" s="118">
        <v>2020</v>
      </c>
      <c r="L26" s="115">
        <v>2019</v>
      </c>
      <c r="M26" s="115">
        <v>2018</v>
      </c>
      <c r="N26" s="119">
        <v>2017</v>
      </c>
      <c r="O26" s="119">
        <v>2016</v>
      </c>
      <c r="P26" s="119"/>
      <c r="Q26" s="119"/>
      <c r="R26" s="114"/>
      <c r="S26" s="114"/>
    </row>
    <row r="27" spans="1:19" ht="12.75" customHeight="1">
      <c r="A27" s="114" t="s">
        <v>215</v>
      </c>
      <c r="B27" s="114" t="s">
        <v>101</v>
      </c>
      <c r="C27" s="115">
        <f t="shared" si="0"/>
        <v>3</v>
      </c>
      <c r="D27" s="119">
        <v>0</v>
      </c>
      <c r="E27" s="119"/>
      <c r="F27" s="119">
        <v>2025</v>
      </c>
      <c r="G27" s="118"/>
      <c r="H27" s="118"/>
      <c r="I27" s="118"/>
      <c r="J27" s="118">
        <v>2021</v>
      </c>
      <c r="K27" s="115">
        <v>2020</v>
      </c>
      <c r="L27" s="115"/>
      <c r="M27" s="115"/>
      <c r="N27" s="119"/>
      <c r="O27" s="119"/>
      <c r="P27" s="119"/>
      <c r="Q27" s="119"/>
      <c r="R27" s="114"/>
      <c r="S27" s="114"/>
    </row>
    <row r="28" spans="1:19" ht="12.75" customHeight="1">
      <c r="A28" s="117" t="s">
        <v>224</v>
      </c>
      <c r="B28" s="117" t="s">
        <v>173</v>
      </c>
      <c r="C28" s="115">
        <f t="shared" si="0"/>
        <v>3</v>
      </c>
      <c r="D28" s="119">
        <v>3</v>
      </c>
      <c r="E28" s="38">
        <v>2026</v>
      </c>
      <c r="F28" s="120">
        <v>2025</v>
      </c>
      <c r="G28" s="115">
        <v>2024</v>
      </c>
      <c r="H28" s="118"/>
      <c r="I28" s="118"/>
      <c r="J28" s="118"/>
      <c r="K28" s="115"/>
      <c r="L28" s="115"/>
      <c r="M28" s="115"/>
      <c r="N28" s="119"/>
      <c r="O28" s="119"/>
      <c r="P28" s="119"/>
      <c r="Q28" s="119"/>
      <c r="R28" s="114"/>
      <c r="S28" s="114"/>
    </row>
    <row r="29" spans="1:19" ht="12.75" customHeight="1">
      <c r="A29" s="114" t="s">
        <v>3578</v>
      </c>
      <c r="B29" s="114" t="s">
        <v>168</v>
      </c>
      <c r="C29" s="115">
        <f t="shared" si="0"/>
        <v>7</v>
      </c>
      <c r="D29" s="119">
        <v>3</v>
      </c>
      <c r="E29" s="115">
        <v>2026</v>
      </c>
      <c r="F29" s="119">
        <v>2025</v>
      </c>
      <c r="G29" s="115">
        <v>2024</v>
      </c>
      <c r="H29" s="115"/>
      <c r="I29" s="115"/>
      <c r="J29" s="115"/>
      <c r="K29" s="115"/>
      <c r="L29" s="118">
        <v>2019</v>
      </c>
      <c r="M29" s="115"/>
      <c r="N29" s="118">
        <v>2017</v>
      </c>
      <c r="O29" s="119"/>
      <c r="P29" s="119">
        <v>2015</v>
      </c>
      <c r="Q29" s="119">
        <v>2014</v>
      </c>
      <c r="R29" s="114"/>
      <c r="S29" s="114"/>
    </row>
    <row r="30" spans="1:19" ht="12.75" customHeight="1">
      <c r="A30" s="117" t="s">
        <v>235</v>
      </c>
      <c r="B30" s="117" t="s">
        <v>208</v>
      </c>
      <c r="C30" s="115">
        <f t="shared" si="0"/>
        <v>2</v>
      </c>
      <c r="D30" s="119">
        <v>0</v>
      </c>
      <c r="E30" s="119"/>
      <c r="F30" s="120">
        <v>2025</v>
      </c>
      <c r="G30" s="115">
        <v>2024</v>
      </c>
      <c r="H30" s="115"/>
      <c r="I30" s="115"/>
      <c r="J30" s="115"/>
      <c r="K30" s="115"/>
      <c r="L30" s="118"/>
      <c r="M30" s="115"/>
      <c r="N30" s="118"/>
      <c r="O30" s="119"/>
      <c r="P30" s="119"/>
      <c r="Q30" s="119"/>
      <c r="R30" s="114"/>
      <c r="S30" s="114"/>
    </row>
    <row r="31" spans="1:19" ht="12.75" customHeight="1">
      <c r="A31" s="117" t="s">
        <v>239</v>
      </c>
      <c r="B31" s="117" t="s">
        <v>76</v>
      </c>
      <c r="C31" s="115">
        <f t="shared" si="0"/>
        <v>9</v>
      </c>
      <c r="D31" s="119">
        <v>9</v>
      </c>
      <c r="E31" s="115">
        <v>2026</v>
      </c>
      <c r="F31" s="119">
        <v>2025</v>
      </c>
      <c r="G31" s="115">
        <v>2024</v>
      </c>
      <c r="H31" s="118">
        <v>2023</v>
      </c>
      <c r="I31" s="115">
        <v>2022</v>
      </c>
      <c r="J31" s="115">
        <v>2021</v>
      </c>
      <c r="K31" s="118">
        <v>2020</v>
      </c>
      <c r="L31" s="115">
        <v>2019</v>
      </c>
      <c r="M31" s="115">
        <v>2018</v>
      </c>
      <c r="N31" s="119"/>
      <c r="O31" s="119"/>
      <c r="P31" s="119"/>
      <c r="Q31" s="119"/>
      <c r="R31" s="117"/>
      <c r="S31" s="117"/>
    </row>
    <row r="32" spans="1:19" ht="12.75" customHeight="1">
      <c r="A32" s="114" t="s">
        <v>246</v>
      </c>
      <c r="B32" s="114" t="s">
        <v>173</v>
      </c>
      <c r="C32" s="115">
        <f t="shared" si="0"/>
        <v>7</v>
      </c>
      <c r="D32" s="119">
        <v>3</v>
      </c>
      <c r="E32" s="115">
        <v>2026</v>
      </c>
      <c r="F32" s="119">
        <v>2025</v>
      </c>
      <c r="G32" s="115">
        <v>2024</v>
      </c>
      <c r="H32" s="115"/>
      <c r="I32" s="115">
        <v>2022</v>
      </c>
      <c r="J32" s="115">
        <v>2021</v>
      </c>
      <c r="K32" s="115">
        <v>2020</v>
      </c>
      <c r="L32" s="115">
        <v>2019</v>
      </c>
      <c r="M32" s="115"/>
      <c r="N32" s="119"/>
      <c r="O32" s="119"/>
      <c r="P32" s="119"/>
      <c r="Q32" s="119"/>
      <c r="R32" s="114"/>
      <c r="S32" s="114"/>
    </row>
    <row r="33" spans="1:19" ht="12.75" customHeight="1">
      <c r="A33" s="117" t="s">
        <v>266</v>
      </c>
      <c r="B33" s="117" t="s">
        <v>101</v>
      </c>
      <c r="C33" s="115">
        <f t="shared" si="0"/>
        <v>10</v>
      </c>
      <c r="D33" s="119">
        <v>10</v>
      </c>
      <c r="E33" s="115">
        <v>2026</v>
      </c>
      <c r="F33" s="119">
        <v>2025</v>
      </c>
      <c r="G33" s="115">
        <v>2024</v>
      </c>
      <c r="H33" s="115">
        <v>2023</v>
      </c>
      <c r="I33" s="115">
        <v>2022</v>
      </c>
      <c r="J33" s="115">
        <v>2021</v>
      </c>
      <c r="K33" s="115">
        <v>2020</v>
      </c>
      <c r="L33" s="118">
        <v>2019</v>
      </c>
      <c r="M33" s="115">
        <v>2018</v>
      </c>
      <c r="N33" s="119">
        <v>2017</v>
      </c>
      <c r="O33" s="119"/>
      <c r="P33" s="119"/>
      <c r="Q33" s="119"/>
      <c r="R33" s="117"/>
      <c r="S33" s="117"/>
    </row>
    <row r="34" spans="1:19" ht="12.75" customHeight="1">
      <c r="A34" s="117" t="s">
        <v>282</v>
      </c>
      <c r="B34" s="117" t="s">
        <v>101</v>
      </c>
      <c r="C34" s="115">
        <f t="shared" si="0"/>
        <v>3</v>
      </c>
      <c r="D34" s="119">
        <v>3</v>
      </c>
      <c r="E34" s="115">
        <v>2026</v>
      </c>
      <c r="F34" s="119">
        <v>2025</v>
      </c>
      <c r="G34" s="115">
        <v>2024</v>
      </c>
      <c r="H34" s="115"/>
      <c r="I34" s="115"/>
      <c r="J34" s="115"/>
      <c r="K34" s="115"/>
      <c r="L34" s="118"/>
      <c r="M34" s="115"/>
      <c r="N34" s="119"/>
      <c r="O34" s="119"/>
      <c r="P34" s="119"/>
      <c r="Q34" s="119"/>
      <c r="R34" s="117"/>
      <c r="S34" s="117"/>
    </row>
    <row r="35" spans="1:19" ht="12.75" customHeight="1">
      <c r="A35" s="117" t="s">
        <v>3579</v>
      </c>
      <c r="B35" s="117" t="s">
        <v>101</v>
      </c>
      <c r="C35" s="115">
        <f t="shared" si="0"/>
        <v>5</v>
      </c>
      <c r="D35" s="119">
        <v>4</v>
      </c>
      <c r="E35" s="115">
        <v>2026</v>
      </c>
      <c r="F35" s="119">
        <v>2025</v>
      </c>
      <c r="G35" s="115">
        <v>2024</v>
      </c>
      <c r="H35" s="115">
        <v>2023</v>
      </c>
      <c r="I35" s="115"/>
      <c r="J35" s="115">
        <v>2021</v>
      </c>
      <c r="K35" s="115"/>
      <c r="L35" s="118"/>
      <c r="M35" s="115"/>
      <c r="N35" s="119"/>
      <c r="O35" s="119"/>
      <c r="P35" s="119"/>
      <c r="Q35" s="119"/>
      <c r="R35" s="117"/>
      <c r="S35" s="117"/>
    </row>
    <row r="36" spans="1:19" ht="12.75" customHeight="1">
      <c r="A36" s="117" t="s">
        <v>292</v>
      </c>
      <c r="B36" s="117" t="s">
        <v>101</v>
      </c>
      <c r="C36" s="115">
        <f t="shared" si="0"/>
        <v>7</v>
      </c>
      <c r="D36" s="119">
        <v>7</v>
      </c>
      <c r="E36" s="115">
        <v>2026</v>
      </c>
      <c r="F36" s="119">
        <v>2025</v>
      </c>
      <c r="G36" s="115">
        <v>2024</v>
      </c>
      <c r="H36" s="115">
        <v>2023</v>
      </c>
      <c r="I36" s="115">
        <v>2022</v>
      </c>
      <c r="J36" s="115">
        <v>2021</v>
      </c>
      <c r="K36" s="115">
        <v>2020</v>
      </c>
      <c r="L36" s="115"/>
      <c r="M36" s="115"/>
      <c r="N36" s="119"/>
      <c r="O36" s="119"/>
      <c r="P36" s="119"/>
      <c r="Q36" s="119"/>
      <c r="R36" s="117"/>
      <c r="S36" s="117"/>
    </row>
    <row r="37" spans="1:19" ht="12.75" customHeight="1">
      <c r="A37" s="117" t="s">
        <v>301</v>
      </c>
      <c r="B37" s="117" t="s">
        <v>173</v>
      </c>
      <c r="C37" s="115">
        <f t="shared" si="0"/>
        <v>4</v>
      </c>
      <c r="D37" s="119">
        <v>0</v>
      </c>
      <c r="E37" s="119"/>
      <c r="F37" s="119"/>
      <c r="G37" s="115">
        <v>2024</v>
      </c>
      <c r="H37" s="115">
        <v>2023</v>
      </c>
      <c r="I37" s="115">
        <v>2022</v>
      </c>
      <c r="J37" s="115">
        <v>2021</v>
      </c>
      <c r="K37" s="115"/>
      <c r="L37" s="115"/>
      <c r="M37" s="115"/>
      <c r="N37" s="119"/>
      <c r="O37" s="119"/>
      <c r="P37" s="119"/>
      <c r="Q37" s="119"/>
      <c r="R37" s="117"/>
      <c r="S37" s="117"/>
    </row>
    <row r="38" spans="1:19" ht="12.75" customHeight="1">
      <c r="A38" s="114" t="s">
        <v>309</v>
      </c>
      <c r="B38" s="114" t="s">
        <v>101</v>
      </c>
      <c r="C38" s="115">
        <f t="shared" si="0"/>
        <v>12</v>
      </c>
      <c r="D38" s="119">
        <v>12</v>
      </c>
      <c r="E38" s="115">
        <v>2026</v>
      </c>
      <c r="F38" s="119">
        <v>2025</v>
      </c>
      <c r="G38" s="115">
        <v>2024</v>
      </c>
      <c r="H38" s="115">
        <v>2023</v>
      </c>
      <c r="I38" s="115">
        <v>2022</v>
      </c>
      <c r="J38" s="118">
        <v>2021</v>
      </c>
      <c r="K38" s="118">
        <v>2020</v>
      </c>
      <c r="L38" s="118">
        <v>2019</v>
      </c>
      <c r="M38" s="115">
        <v>2018</v>
      </c>
      <c r="N38" s="118">
        <v>2017</v>
      </c>
      <c r="O38" s="119">
        <v>2016</v>
      </c>
      <c r="P38" s="119">
        <v>2015</v>
      </c>
      <c r="Q38" s="119"/>
      <c r="R38" s="114"/>
      <c r="S38" s="114"/>
    </row>
    <row r="39" spans="1:19" ht="12.75" customHeight="1">
      <c r="A39" s="117" t="s">
        <v>3580</v>
      </c>
      <c r="B39" s="114" t="s">
        <v>56</v>
      </c>
      <c r="C39" s="115">
        <f t="shared" si="0"/>
        <v>2</v>
      </c>
      <c r="D39" s="119">
        <v>0</v>
      </c>
      <c r="E39" s="119"/>
      <c r="F39" s="119"/>
      <c r="G39" s="115"/>
      <c r="H39" s="115"/>
      <c r="I39" s="115">
        <v>2022</v>
      </c>
      <c r="J39" s="115">
        <v>2021</v>
      </c>
      <c r="K39" s="118"/>
      <c r="L39" s="118"/>
      <c r="M39" s="115"/>
      <c r="N39" s="118"/>
      <c r="O39" s="119"/>
      <c r="P39" s="119"/>
      <c r="Q39" s="119"/>
      <c r="R39" s="114"/>
      <c r="S39" s="114"/>
    </row>
    <row r="40" spans="1:19" ht="12.75" customHeight="1">
      <c r="A40" s="114" t="s">
        <v>311</v>
      </c>
      <c r="B40" s="114" t="s">
        <v>79</v>
      </c>
      <c r="C40" s="115">
        <f t="shared" si="0"/>
        <v>14</v>
      </c>
      <c r="D40" s="119">
        <v>9</v>
      </c>
      <c r="E40" s="115">
        <v>2026</v>
      </c>
      <c r="F40" s="119">
        <v>2025</v>
      </c>
      <c r="G40" s="115">
        <v>2024</v>
      </c>
      <c r="H40" s="118">
        <v>2023</v>
      </c>
      <c r="I40" s="115">
        <v>2022</v>
      </c>
      <c r="J40" s="115">
        <v>2021</v>
      </c>
      <c r="K40" s="115">
        <v>2020</v>
      </c>
      <c r="L40" s="118">
        <v>2019</v>
      </c>
      <c r="M40" s="115">
        <v>2018</v>
      </c>
      <c r="N40" s="119"/>
      <c r="O40" s="119">
        <v>2016</v>
      </c>
      <c r="P40" s="119">
        <v>2015</v>
      </c>
      <c r="Q40" s="119">
        <v>2014</v>
      </c>
      <c r="R40" s="119">
        <v>2013</v>
      </c>
      <c r="S40" s="119">
        <v>2012</v>
      </c>
    </row>
    <row r="41" spans="1:19" ht="12.75" customHeight="1">
      <c r="A41" s="114" t="s">
        <v>3581</v>
      </c>
      <c r="B41" s="114" t="s">
        <v>71</v>
      </c>
      <c r="C41" s="115">
        <f t="shared" si="0"/>
        <v>1</v>
      </c>
      <c r="D41" s="119">
        <v>0</v>
      </c>
      <c r="E41" s="119"/>
      <c r="F41" s="119"/>
      <c r="G41" s="115"/>
      <c r="H41" s="115">
        <v>2023</v>
      </c>
      <c r="I41" s="115"/>
      <c r="J41" s="115"/>
      <c r="K41" s="115"/>
      <c r="L41" s="118"/>
      <c r="M41" s="115"/>
      <c r="N41" s="119"/>
      <c r="O41" s="119"/>
      <c r="P41" s="119"/>
      <c r="Q41" s="119"/>
      <c r="R41" s="119"/>
      <c r="S41" s="119"/>
    </row>
    <row r="42" spans="1:19" ht="12.75" customHeight="1">
      <c r="A42" s="117" t="s">
        <v>3582</v>
      </c>
      <c r="B42" s="117" t="s">
        <v>71</v>
      </c>
      <c r="C42" s="115">
        <f t="shared" si="0"/>
        <v>2</v>
      </c>
      <c r="D42" s="119">
        <v>0</v>
      </c>
      <c r="E42" s="119"/>
      <c r="F42" s="119">
        <v>2025</v>
      </c>
      <c r="G42" s="115">
        <v>2024</v>
      </c>
      <c r="H42" s="115"/>
      <c r="I42" s="115"/>
      <c r="J42" s="115"/>
      <c r="K42" s="115"/>
      <c r="L42" s="118"/>
      <c r="M42" s="115"/>
      <c r="N42" s="119"/>
      <c r="O42" s="119"/>
      <c r="P42" s="119"/>
      <c r="Q42" s="119"/>
      <c r="R42" s="119"/>
      <c r="S42" s="119"/>
    </row>
    <row r="43" spans="1:19" ht="12.75" customHeight="1">
      <c r="A43" s="117" t="s">
        <v>3583</v>
      </c>
      <c r="B43" s="117" t="s">
        <v>56</v>
      </c>
      <c r="C43" s="115">
        <f t="shared" si="0"/>
        <v>1</v>
      </c>
      <c r="D43" s="119">
        <v>1</v>
      </c>
      <c r="E43" s="119">
        <v>2026</v>
      </c>
      <c r="F43" s="119"/>
      <c r="G43" s="115"/>
      <c r="H43" s="115"/>
      <c r="I43" s="115"/>
      <c r="J43" s="115"/>
      <c r="K43" s="115"/>
      <c r="L43" s="118"/>
      <c r="M43" s="115"/>
      <c r="N43" s="119"/>
      <c r="O43" s="119"/>
      <c r="P43" s="119"/>
      <c r="Q43" s="119"/>
      <c r="R43" s="119"/>
      <c r="S43" s="119"/>
    </row>
    <row r="44" spans="1:19" ht="12.75" customHeight="1">
      <c r="A44" s="114" t="s">
        <v>321</v>
      </c>
      <c r="B44" s="114" t="s">
        <v>56</v>
      </c>
      <c r="C44" s="115">
        <f t="shared" si="0"/>
        <v>3</v>
      </c>
      <c r="D44" s="119">
        <v>0</v>
      </c>
      <c r="E44" s="119"/>
      <c r="F44" s="119">
        <v>2025</v>
      </c>
      <c r="G44" s="115"/>
      <c r="H44" s="115">
        <v>2023</v>
      </c>
      <c r="I44" s="115">
        <v>2022</v>
      </c>
      <c r="J44" s="115"/>
      <c r="K44" s="115"/>
      <c r="L44" s="118"/>
      <c r="M44" s="115"/>
      <c r="N44" s="119"/>
      <c r="O44" s="119"/>
      <c r="P44" s="119"/>
      <c r="Q44" s="119"/>
      <c r="R44" s="119"/>
      <c r="S44" s="119"/>
    </row>
    <row r="45" spans="1:19" ht="12.75" customHeight="1">
      <c r="A45" s="114" t="s">
        <v>328</v>
      </c>
      <c r="B45" s="114" t="s">
        <v>173</v>
      </c>
      <c r="C45" s="115">
        <f t="shared" si="0"/>
        <v>5</v>
      </c>
      <c r="D45" s="119">
        <v>4</v>
      </c>
      <c r="E45" s="38">
        <v>2026</v>
      </c>
      <c r="F45" s="119">
        <v>2025</v>
      </c>
      <c r="G45" s="115">
        <v>2024</v>
      </c>
      <c r="H45" s="115">
        <v>2023</v>
      </c>
      <c r="I45" s="115"/>
      <c r="J45" s="115"/>
      <c r="K45" s="115">
        <v>2020</v>
      </c>
      <c r="L45" s="115"/>
      <c r="M45" s="115"/>
      <c r="N45" s="119"/>
      <c r="O45" s="119"/>
      <c r="P45" s="119"/>
      <c r="Q45" s="119"/>
      <c r="R45" s="114"/>
      <c r="S45" s="114"/>
    </row>
    <row r="46" spans="1:19" ht="12.75" customHeight="1">
      <c r="A46" s="117" t="s">
        <v>3584</v>
      </c>
      <c r="B46" s="117" t="s">
        <v>101</v>
      </c>
      <c r="C46" s="115">
        <f t="shared" si="0"/>
        <v>7</v>
      </c>
      <c r="D46" s="119">
        <v>1</v>
      </c>
      <c r="E46" s="119">
        <v>2026</v>
      </c>
      <c r="F46" s="119"/>
      <c r="G46" s="115">
        <v>2024</v>
      </c>
      <c r="H46" s="115">
        <v>2023</v>
      </c>
      <c r="I46" s="115">
        <v>2022</v>
      </c>
      <c r="J46" s="115"/>
      <c r="K46" s="115">
        <v>2020</v>
      </c>
      <c r="L46" s="115">
        <v>2019</v>
      </c>
      <c r="M46" s="115">
        <v>2018</v>
      </c>
      <c r="N46" s="119"/>
      <c r="O46" s="119"/>
      <c r="P46" s="119"/>
      <c r="Q46" s="119"/>
      <c r="R46" s="117"/>
      <c r="S46" s="117"/>
    </row>
    <row r="47" spans="1:19" ht="12.75" customHeight="1">
      <c r="A47" s="117" t="s">
        <v>3585</v>
      </c>
      <c r="B47" s="117" t="s">
        <v>60</v>
      </c>
      <c r="C47" s="115">
        <f t="shared" si="0"/>
        <v>3</v>
      </c>
      <c r="D47" s="119">
        <v>0</v>
      </c>
      <c r="E47" s="119"/>
      <c r="F47" s="119"/>
      <c r="G47" s="118">
        <v>2024</v>
      </c>
      <c r="H47" s="115"/>
      <c r="I47" s="115"/>
      <c r="J47" s="115"/>
      <c r="K47" s="115"/>
      <c r="L47" s="118">
        <v>2019</v>
      </c>
      <c r="M47" s="115">
        <v>2018</v>
      </c>
      <c r="N47" s="119"/>
      <c r="O47" s="119"/>
      <c r="P47" s="119"/>
      <c r="Q47" s="119"/>
      <c r="R47" s="117"/>
      <c r="S47" s="117"/>
    </row>
    <row r="48" spans="1:19" ht="12.75" customHeight="1">
      <c r="A48" s="114" t="s">
        <v>336</v>
      </c>
      <c r="B48" s="114" t="s">
        <v>66</v>
      </c>
      <c r="C48" s="115">
        <f t="shared" si="0"/>
        <v>11</v>
      </c>
      <c r="D48" s="119">
        <v>11</v>
      </c>
      <c r="E48" s="38">
        <v>2026</v>
      </c>
      <c r="F48" s="119">
        <v>2025</v>
      </c>
      <c r="G48" s="118">
        <v>2024</v>
      </c>
      <c r="H48" s="118">
        <v>2023</v>
      </c>
      <c r="I48" s="115">
        <v>2022</v>
      </c>
      <c r="J48" s="118">
        <v>2021</v>
      </c>
      <c r="K48" s="118">
        <v>2020</v>
      </c>
      <c r="L48" s="118">
        <v>2019</v>
      </c>
      <c r="M48" s="115">
        <v>2018</v>
      </c>
      <c r="N48" s="119">
        <v>2017</v>
      </c>
      <c r="O48" s="119">
        <v>2016</v>
      </c>
      <c r="P48" s="119"/>
      <c r="Q48" s="119"/>
      <c r="R48" s="114"/>
      <c r="S48" s="114"/>
    </row>
    <row r="49" spans="1:19" ht="12.75" customHeight="1">
      <c r="A49" s="114" t="s">
        <v>341</v>
      </c>
      <c r="B49" s="114" t="s">
        <v>101</v>
      </c>
      <c r="C49" s="115">
        <f t="shared" si="0"/>
        <v>4</v>
      </c>
      <c r="D49" s="119">
        <v>0</v>
      </c>
      <c r="E49" s="119"/>
      <c r="F49" s="119"/>
      <c r="G49" s="115">
        <v>2024</v>
      </c>
      <c r="H49" s="115">
        <v>2023</v>
      </c>
      <c r="I49" s="115"/>
      <c r="J49" s="115">
        <v>2021</v>
      </c>
      <c r="K49" s="115">
        <v>2020</v>
      </c>
      <c r="L49" s="115"/>
      <c r="M49" s="115"/>
      <c r="N49" s="119"/>
      <c r="O49" s="119"/>
      <c r="P49" s="119"/>
      <c r="Q49" s="119"/>
      <c r="R49" s="114"/>
      <c r="S49" s="114"/>
    </row>
    <row r="50" spans="1:19" ht="12.75" customHeight="1">
      <c r="A50" s="114" t="s">
        <v>347</v>
      </c>
      <c r="B50" s="114" t="s">
        <v>338</v>
      </c>
      <c r="C50" s="115">
        <f t="shared" si="0"/>
        <v>4</v>
      </c>
      <c r="D50" s="119">
        <v>1</v>
      </c>
      <c r="E50" s="119">
        <v>2026</v>
      </c>
      <c r="F50" s="119"/>
      <c r="G50" s="115">
        <v>2024</v>
      </c>
      <c r="H50" s="115"/>
      <c r="I50" s="115"/>
      <c r="J50" s="115"/>
      <c r="K50" s="115"/>
      <c r="L50" s="115">
        <v>2019</v>
      </c>
      <c r="M50" s="115">
        <v>2018</v>
      </c>
      <c r="N50" s="119"/>
      <c r="O50" s="119"/>
      <c r="P50" s="119"/>
      <c r="Q50" s="119"/>
      <c r="R50" s="114"/>
      <c r="S50" s="114"/>
    </row>
    <row r="51" spans="1:19" ht="12.75" customHeight="1">
      <c r="A51" s="117" t="s">
        <v>3586</v>
      </c>
      <c r="B51" s="117" t="s">
        <v>360</v>
      </c>
      <c r="C51" s="115">
        <f t="shared" si="0"/>
        <v>6</v>
      </c>
      <c r="D51" s="119">
        <v>6</v>
      </c>
      <c r="E51" s="119">
        <v>2026</v>
      </c>
      <c r="F51" s="119">
        <v>2025</v>
      </c>
      <c r="G51" s="115">
        <v>2024</v>
      </c>
      <c r="H51" s="115">
        <v>2023</v>
      </c>
      <c r="I51" s="115">
        <v>2022</v>
      </c>
      <c r="J51" s="115">
        <v>2021</v>
      </c>
      <c r="K51" s="115"/>
      <c r="L51" s="115"/>
      <c r="M51" s="115"/>
      <c r="N51" s="119"/>
      <c r="O51" s="119"/>
      <c r="P51" s="119"/>
      <c r="Q51" s="119"/>
      <c r="R51" s="117"/>
      <c r="S51" s="117"/>
    </row>
    <row r="52" spans="1:19" ht="12.75" customHeight="1">
      <c r="A52" s="117" t="s">
        <v>369</v>
      </c>
      <c r="B52" s="117" t="s">
        <v>173</v>
      </c>
      <c r="C52" s="115">
        <f t="shared" si="0"/>
        <v>7</v>
      </c>
      <c r="D52" s="119">
        <v>0</v>
      </c>
      <c r="E52" s="119"/>
      <c r="F52" s="119"/>
      <c r="G52" s="118"/>
      <c r="H52" s="118">
        <v>2023</v>
      </c>
      <c r="I52" s="118">
        <v>2022</v>
      </c>
      <c r="J52" s="118">
        <v>2021</v>
      </c>
      <c r="K52" s="115">
        <v>2020</v>
      </c>
      <c r="L52" s="115">
        <v>2019</v>
      </c>
      <c r="M52" s="115">
        <v>2018</v>
      </c>
      <c r="N52" s="118">
        <v>2017</v>
      </c>
      <c r="O52" s="119"/>
      <c r="P52" s="119"/>
      <c r="Q52" s="119"/>
      <c r="R52" s="117"/>
      <c r="S52" s="117"/>
    </row>
    <row r="53" spans="1:19" ht="12.75" customHeight="1">
      <c r="A53" s="114" t="s">
        <v>387</v>
      </c>
      <c r="B53" s="114" t="s">
        <v>388</v>
      </c>
      <c r="C53" s="115">
        <f t="shared" si="0"/>
        <v>7</v>
      </c>
      <c r="D53" s="119">
        <v>5</v>
      </c>
      <c r="E53" s="119">
        <v>2026</v>
      </c>
      <c r="F53" s="119">
        <v>2025</v>
      </c>
      <c r="G53" s="115">
        <v>2024</v>
      </c>
      <c r="H53" s="115">
        <v>2023</v>
      </c>
      <c r="I53" s="115">
        <v>2022</v>
      </c>
      <c r="J53" s="115"/>
      <c r="K53" s="115"/>
      <c r="L53" s="115">
        <v>2019</v>
      </c>
      <c r="M53" s="115"/>
      <c r="N53" s="119"/>
      <c r="O53" s="119"/>
      <c r="P53" s="119"/>
      <c r="Q53" s="119">
        <v>2014</v>
      </c>
      <c r="R53" s="114"/>
      <c r="S53" s="114"/>
    </row>
    <row r="54" spans="1:19" ht="12.75" customHeight="1">
      <c r="A54" s="117" t="s">
        <v>393</v>
      </c>
      <c r="B54" s="117" t="s">
        <v>244</v>
      </c>
      <c r="C54" s="115">
        <f t="shared" si="0"/>
        <v>2</v>
      </c>
      <c r="D54" s="119">
        <v>0</v>
      </c>
      <c r="E54" s="119"/>
      <c r="F54" s="119"/>
      <c r="G54" s="115"/>
      <c r="H54" s="115"/>
      <c r="I54" s="115"/>
      <c r="J54" s="115"/>
      <c r="K54" s="115"/>
      <c r="L54" s="115"/>
      <c r="M54" s="118">
        <v>2018</v>
      </c>
      <c r="N54" s="119">
        <v>2017</v>
      </c>
      <c r="O54" s="119"/>
      <c r="P54" s="119"/>
      <c r="Q54" s="119"/>
      <c r="R54" s="117"/>
      <c r="S54" s="117"/>
    </row>
    <row r="55" spans="1:19" ht="12.75" customHeight="1">
      <c r="A55" s="114" t="s">
        <v>394</v>
      </c>
      <c r="B55" s="117" t="s">
        <v>173</v>
      </c>
      <c r="C55" s="115">
        <f t="shared" si="0"/>
        <v>1</v>
      </c>
      <c r="D55" s="119">
        <v>0</v>
      </c>
      <c r="E55" s="119"/>
      <c r="F55" s="119"/>
      <c r="G55" s="115"/>
      <c r="H55" s="115"/>
      <c r="I55" s="115"/>
      <c r="J55" s="115"/>
      <c r="K55" s="115"/>
      <c r="L55" s="118">
        <v>2019</v>
      </c>
      <c r="M55" s="115"/>
      <c r="N55" s="119"/>
      <c r="O55" s="119"/>
      <c r="P55" s="119"/>
      <c r="Q55" s="119"/>
      <c r="R55" s="117"/>
      <c r="S55" s="117"/>
    </row>
    <row r="56" spans="1:19" ht="12.75" customHeight="1">
      <c r="A56" s="114" t="s">
        <v>395</v>
      </c>
      <c r="B56" s="117" t="s">
        <v>60</v>
      </c>
      <c r="C56" s="115">
        <f t="shared" si="0"/>
        <v>4</v>
      </c>
      <c r="D56" s="119">
        <v>0</v>
      </c>
      <c r="E56" s="119"/>
      <c r="F56" s="119">
        <v>2025</v>
      </c>
      <c r="G56" s="118">
        <v>2024</v>
      </c>
      <c r="H56" s="115">
        <v>2023</v>
      </c>
      <c r="I56" s="115"/>
      <c r="J56" s="115"/>
      <c r="K56" s="115">
        <v>2020</v>
      </c>
      <c r="L56" s="115"/>
      <c r="M56" s="115"/>
      <c r="N56" s="119"/>
      <c r="O56" s="119"/>
      <c r="P56" s="119"/>
      <c r="Q56" s="119"/>
      <c r="R56" s="117"/>
      <c r="S56" s="117"/>
    </row>
    <row r="57" spans="1:19" ht="12.75" customHeight="1">
      <c r="A57" s="117" t="s">
        <v>402</v>
      </c>
      <c r="B57" s="117" t="s">
        <v>64</v>
      </c>
      <c r="C57" s="115">
        <f t="shared" si="0"/>
        <v>9</v>
      </c>
      <c r="D57" s="119">
        <v>5</v>
      </c>
      <c r="E57" s="38">
        <v>2026</v>
      </c>
      <c r="F57" s="120">
        <v>2025</v>
      </c>
      <c r="G57" s="115">
        <v>2024</v>
      </c>
      <c r="H57" s="115">
        <v>2023</v>
      </c>
      <c r="I57" s="118">
        <v>2022</v>
      </c>
      <c r="J57" s="118"/>
      <c r="K57" s="118">
        <v>2020</v>
      </c>
      <c r="L57" s="118">
        <v>2019</v>
      </c>
      <c r="M57" s="118">
        <v>2018</v>
      </c>
      <c r="N57" s="119">
        <v>2017</v>
      </c>
      <c r="O57" s="119"/>
      <c r="P57" s="119"/>
      <c r="Q57" s="119"/>
      <c r="R57" s="117"/>
      <c r="S57" s="117"/>
    </row>
    <row r="58" spans="1:19" ht="12.75" customHeight="1">
      <c r="A58" s="114" t="s">
        <v>404</v>
      </c>
      <c r="B58" s="114" t="s">
        <v>79</v>
      </c>
      <c r="C58" s="115">
        <f t="shared" si="0"/>
        <v>9</v>
      </c>
      <c r="D58" s="119">
        <v>6</v>
      </c>
      <c r="E58" s="119">
        <v>2026</v>
      </c>
      <c r="F58" s="119">
        <v>2025</v>
      </c>
      <c r="G58" s="118">
        <v>2024</v>
      </c>
      <c r="H58" s="118">
        <v>2023</v>
      </c>
      <c r="I58" s="118">
        <v>2022</v>
      </c>
      <c r="J58" s="118">
        <v>2021</v>
      </c>
      <c r="K58" s="115"/>
      <c r="L58" s="115">
        <v>2019</v>
      </c>
      <c r="M58" s="115"/>
      <c r="N58" s="118">
        <v>2017</v>
      </c>
      <c r="O58" s="119">
        <v>2016</v>
      </c>
      <c r="P58" s="119"/>
      <c r="Q58" s="119"/>
      <c r="R58" s="114"/>
      <c r="S58" s="114"/>
    </row>
    <row r="59" spans="1:19" ht="12.75" customHeight="1">
      <c r="A59" s="117" t="s">
        <v>413</v>
      </c>
      <c r="B59" s="117" t="s">
        <v>268</v>
      </c>
      <c r="C59" s="115">
        <f t="shared" si="0"/>
        <v>2</v>
      </c>
      <c r="D59" s="119">
        <v>0</v>
      </c>
      <c r="E59" s="119"/>
      <c r="F59" s="119"/>
      <c r="G59" s="115"/>
      <c r="H59" s="115"/>
      <c r="I59" s="115">
        <v>2022</v>
      </c>
      <c r="J59" s="115">
        <v>2021</v>
      </c>
      <c r="K59" s="115"/>
      <c r="L59" s="115"/>
      <c r="M59" s="115"/>
      <c r="N59" s="118"/>
      <c r="O59" s="119"/>
      <c r="P59" s="119"/>
      <c r="Q59" s="119"/>
      <c r="R59" s="117"/>
      <c r="S59" s="117"/>
    </row>
    <row r="60" spans="1:19" ht="12.75" customHeight="1">
      <c r="A60" s="114" t="s">
        <v>416</v>
      </c>
      <c r="B60" s="117" t="s">
        <v>101</v>
      </c>
      <c r="C60" s="115">
        <f t="shared" si="0"/>
        <v>5</v>
      </c>
      <c r="D60" s="119">
        <v>0</v>
      </c>
      <c r="E60" s="119"/>
      <c r="F60" s="119">
        <v>2025</v>
      </c>
      <c r="G60" s="115">
        <v>2024</v>
      </c>
      <c r="H60" s="115">
        <v>2023</v>
      </c>
      <c r="I60" s="118"/>
      <c r="J60" s="118"/>
      <c r="K60" s="118">
        <v>2020</v>
      </c>
      <c r="L60" s="115">
        <v>2019</v>
      </c>
      <c r="M60" s="115"/>
      <c r="N60" s="119"/>
      <c r="O60" s="119"/>
      <c r="P60" s="119"/>
      <c r="Q60" s="119"/>
      <c r="R60" s="117"/>
      <c r="S60" s="117"/>
    </row>
    <row r="61" spans="1:19" ht="12.75" customHeight="1">
      <c r="A61" s="114" t="s">
        <v>418</v>
      </c>
      <c r="B61" s="114" t="s">
        <v>112</v>
      </c>
      <c r="C61" s="115">
        <f t="shared" si="0"/>
        <v>12</v>
      </c>
      <c r="D61" s="119">
        <v>12</v>
      </c>
      <c r="E61" s="119">
        <v>2026</v>
      </c>
      <c r="F61" s="119">
        <v>2025</v>
      </c>
      <c r="G61" s="118">
        <v>2024</v>
      </c>
      <c r="H61" s="118">
        <v>2023</v>
      </c>
      <c r="I61" s="118">
        <v>2022</v>
      </c>
      <c r="J61" s="118">
        <v>2021</v>
      </c>
      <c r="K61" s="118">
        <v>2020</v>
      </c>
      <c r="L61" s="118">
        <v>2019</v>
      </c>
      <c r="M61" s="115">
        <v>2018</v>
      </c>
      <c r="N61" s="119">
        <v>2017</v>
      </c>
      <c r="O61" s="119">
        <v>2016</v>
      </c>
      <c r="P61" s="119">
        <v>2015</v>
      </c>
      <c r="Q61" s="119"/>
      <c r="R61" s="114"/>
      <c r="S61" s="114"/>
    </row>
    <row r="62" spans="1:19" ht="12.75" customHeight="1">
      <c r="A62" s="114" t="s">
        <v>422</v>
      </c>
      <c r="B62" s="114" t="s">
        <v>101</v>
      </c>
      <c r="C62" s="115">
        <f t="shared" si="0"/>
        <v>7</v>
      </c>
      <c r="D62" s="119">
        <v>7</v>
      </c>
      <c r="E62" s="119">
        <v>2026</v>
      </c>
      <c r="F62" s="119">
        <v>2025</v>
      </c>
      <c r="G62" s="115">
        <v>2024</v>
      </c>
      <c r="H62" s="115">
        <v>2023</v>
      </c>
      <c r="I62" s="118">
        <v>2022</v>
      </c>
      <c r="J62" s="115">
        <v>2021</v>
      </c>
      <c r="K62" s="115">
        <v>2020</v>
      </c>
      <c r="L62" s="115"/>
      <c r="M62" s="115"/>
      <c r="N62" s="119"/>
      <c r="O62" s="119"/>
      <c r="P62" s="119"/>
      <c r="Q62" s="119"/>
      <c r="R62" s="114"/>
      <c r="S62" s="114"/>
    </row>
    <row r="63" spans="1:19" ht="12.75" customHeight="1">
      <c r="A63" s="114" t="s">
        <v>424</v>
      </c>
      <c r="B63" s="117" t="s">
        <v>192</v>
      </c>
      <c r="C63" s="115">
        <f t="shared" si="0"/>
        <v>5</v>
      </c>
      <c r="D63" s="119">
        <v>2</v>
      </c>
      <c r="E63" s="119">
        <v>2026</v>
      </c>
      <c r="F63" s="119">
        <v>2025</v>
      </c>
      <c r="G63" s="118"/>
      <c r="H63" s="118">
        <v>2023</v>
      </c>
      <c r="I63" s="115">
        <v>2022</v>
      </c>
      <c r="J63" s="115"/>
      <c r="K63" s="115"/>
      <c r="L63" s="115">
        <v>2019</v>
      </c>
      <c r="M63" s="115"/>
      <c r="N63" s="119"/>
      <c r="O63" s="119"/>
      <c r="P63" s="119"/>
      <c r="Q63" s="119"/>
      <c r="R63" s="117"/>
      <c r="S63" s="117"/>
    </row>
    <row r="64" spans="1:19" ht="12.75" customHeight="1">
      <c r="A64" s="117" t="s">
        <v>3587</v>
      </c>
      <c r="B64" s="117" t="s">
        <v>71</v>
      </c>
      <c r="C64" s="115">
        <f t="shared" si="0"/>
        <v>4</v>
      </c>
      <c r="D64" s="119">
        <v>3</v>
      </c>
      <c r="E64" s="119">
        <v>2026</v>
      </c>
      <c r="F64" s="119">
        <v>2025</v>
      </c>
      <c r="G64" s="115">
        <v>2024</v>
      </c>
      <c r="H64" s="115"/>
      <c r="I64" s="115">
        <v>2022</v>
      </c>
      <c r="J64" s="115"/>
      <c r="K64" s="115"/>
      <c r="L64" s="115"/>
      <c r="M64" s="115"/>
      <c r="N64" s="119"/>
      <c r="O64" s="119"/>
      <c r="P64" s="119"/>
      <c r="Q64" s="119"/>
      <c r="R64" s="117"/>
      <c r="S64" s="117"/>
    </row>
    <row r="65" spans="1:19" ht="12.75" customHeight="1">
      <c r="A65" s="117" t="s">
        <v>3588</v>
      </c>
      <c r="B65" s="117" t="s">
        <v>56</v>
      </c>
      <c r="C65" s="115">
        <f t="shared" si="0"/>
        <v>3</v>
      </c>
      <c r="D65" s="119">
        <v>3</v>
      </c>
      <c r="E65" s="119">
        <v>2026</v>
      </c>
      <c r="F65" s="119">
        <v>2025</v>
      </c>
      <c r="G65" s="115">
        <v>2024</v>
      </c>
      <c r="H65" s="115"/>
      <c r="I65" s="115"/>
      <c r="J65" s="115"/>
      <c r="K65" s="115"/>
      <c r="L65" s="115"/>
      <c r="M65" s="115"/>
      <c r="N65" s="119"/>
      <c r="O65" s="119"/>
      <c r="P65" s="119"/>
      <c r="Q65" s="119"/>
      <c r="R65" s="117"/>
      <c r="S65" s="117"/>
    </row>
    <row r="66" spans="1:19" ht="12.75" customHeight="1">
      <c r="A66" s="117" t="s">
        <v>3589</v>
      </c>
      <c r="B66" s="117" t="s">
        <v>56</v>
      </c>
      <c r="C66" s="115">
        <f t="shared" si="0"/>
        <v>2</v>
      </c>
      <c r="D66" s="119">
        <v>0</v>
      </c>
      <c r="E66" s="119"/>
      <c r="F66" s="119"/>
      <c r="G66" s="118">
        <v>2024</v>
      </c>
      <c r="H66" s="115">
        <v>2023</v>
      </c>
      <c r="I66" s="115"/>
      <c r="J66" s="115"/>
      <c r="K66" s="115"/>
      <c r="L66" s="115"/>
      <c r="M66" s="115"/>
      <c r="N66" s="119"/>
      <c r="O66" s="119"/>
      <c r="P66" s="119"/>
      <c r="Q66" s="119"/>
      <c r="R66" s="117"/>
      <c r="S66" s="117"/>
    </row>
    <row r="67" spans="1:19" ht="12.75" customHeight="1">
      <c r="A67" s="114" t="s">
        <v>438</v>
      </c>
      <c r="B67" s="117" t="s">
        <v>101</v>
      </c>
      <c r="C67" s="115">
        <f t="shared" si="0"/>
        <v>1</v>
      </c>
      <c r="D67" s="119">
        <v>0</v>
      </c>
      <c r="E67" s="119"/>
      <c r="F67" s="119"/>
      <c r="G67" s="115"/>
      <c r="H67" s="115"/>
      <c r="I67" s="115"/>
      <c r="J67" s="115"/>
      <c r="K67" s="115">
        <v>2020</v>
      </c>
      <c r="L67" s="115"/>
      <c r="M67" s="115"/>
      <c r="N67" s="119"/>
      <c r="O67" s="119"/>
      <c r="P67" s="119"/>
      <c r="Q67" s="119"/>
      <c r="R67" s="117"/>
      <c r="S67" s="117"/>
    </row>
    <row r="68" spans="1:19" ht="12.75" customHeight="1">
      <c r="A68" s="114" t="s">
        <v>442</v>
      </c>
      <c r="B68" s="117" t="s">
        <v>137</v>
      </c>
      <c r="C68" s="115">
        <f t="shared" si="0"/>
        <v>3</v>
      </c>
      <c r="D68" s="119">
        <v>0</v>
      </c>
      <c r="E68" s="119"/>
      <c r="F68" s="119"/>
      <c r="G68" s="118">
        <v>2024</v>
      </c>
      <c r="H68" s="115">
        <v>2023</v>
      </c>
      <c r="I68" s="115">
        <v>2022</v>
      </c>
      <c r="J68" s="115"/>
      <c r="K68" s="115"/>
      <c r="L68" s="115"/>
      <c r="M68" s="115"/>
      <c r="N68" s="119"/>
      <c r="O68" s="119"/>
      <c r="P68" s="119"/>
      <c r="Q68" s="119"/>
      <c r="R68" s="117"/>
      <c r="S68" s="117"/>
    </row>
    <row r="69" spans="1:19" ht="12.75" customHeight="1">
      <c r="A69" s="114" t="s">
        <v>444</v>
      </c>
      <c r="B69" s="117" t="s">
        <v>294</v>
      </c>
      <c r="C69" s="115">
        <f t="shared" ref="C69:C71" si="1">COUNT(E69:S69)</f>
        <v>4</v>
      </c>
      <c r="D69" s="119">
        <v>4</v>
      </c>
      <c r="E69" s="119">
        <v>2026</v>
      </c>
      <c r="F69" s="119">
        <v>2025</v>
      </c>
      <c r="G69" s="115">
        <v>2024</v>
      </c>
      <c r="H69" s="115">
        <v>2023</v>
      </c>
      <c r="I69" s="115"/>
      <c r="J69" s="115"/>
      <c r="K69" s="115"/>
      <c r="L69" s="115"/>
      <c r="M69" s="115"/>
      <c r="N69" s="119"/>
      <c r="O69" s="119"/>
      <c r="P69" s="119"/>
      <c r="Q69" s="119"/>
      <c r="R69" s="117"/>
      <c r="S69" s="117"/>
    </row>
    <row r="70" spans="1:19" ht="12.75" customHeight="1">
      <c r="A70" s="114" t="s">
        <v>3590</v>
      </c>
      <c r="B70" s="117" t="s">
        <v>71</v>
      </c>
      <c r="C70" s="115">
        <f t="shared" si="1"/>
        <v>1</v>
      </c>
      <c r="D70" s="119">
        <v>0</v>
      </c>
      <c r="E70" s="119"/>
      <c r="F70" s="119"/>
      <c r="G70" s="115"/>
      <c r="H70" s="115">
        <v>2023</v>
      </c>
      <c r="I70" s="115"/>
      <c r="J70" s="115"/>
      <c r="K70" s="115"/>
      <c r="L70" s="115"/>
      <c r="M70" s="115"/>
      <c r="N70" s="119"/>
      <c r="O70" s="119"/>
      <c r="P70" s="119"/>
      <c r="Q70" s="119"/>
      <c r="R70" s="117"/>
      <c r="S70" s="117"/>
    </row>
    <row r="71" spans="1:19" ht="12.75" customHeight="1">
      <c r="A71" s="114" t="s">
        <v>472</v>
      </c>
      <c r="B71" s="114" t="s">
        <v>88</v>
      </c>
      <c r="C71" s="115">
        <f t="shared" si="1"/>
        <v>1</v>
      </c>
      <c r="D71" s="119">
        <v>0</v>
      </c>
      <c r="E71" s="119"/>
      <c r="F71" s="119"/>
      <c r="G71" s="115"/>
      <c r="H71" s="115"/>
      <c r="I71" s="115"/>
      <c r="J71" s="115"/>
      <c r="K71" s="115"/>
      <c r="L71" s="115"/>
      <c r="M71" s="115"/>
      <c r="N71" s="119"/>
      <c r="O71" s="119"/>
      <c r="P71" s="119">
        <v>2015</v>
      </c>
      <c r="Q71" s="119"/>
      <c r="R71" s="114"/>
      <c r="S71" s="114"/>
    </row>
    <row r="72" spans="1:19" s="4" customFormat="1" ht="12.75" customHeight="1">
      <c r="A72" s="121" t="s">
        <v>49</v>
      </c>
      <c r="B72" s="122"/>
      <c r="C72" s="14">
        <f>SUM(C3:C71)</f>
        <v>368</v>
      </c>
      <c r="D72" s="14"/>
      <c r="E72" s="14">
        <f t="shared" ref="E72:S72" si="2">COUNT(E3:E71)</f>
        <v>40</v>
      </c>
      <c r="F72" s="14">
        <f t="shared" si="2"/>
        <v>43</v>
      </c>
      <c r="G72" s="14">
        <f t="shared" si="2"/>
        <v>48</v>
      </c>
      <c r="H72" s="123">
        <f t="shared" si="2"/>
        <v>47</v>
      </c>
      <c r="I72" s="14">
        <f t="shared" si="2"/>
        <v>38</v>
      </c>
      <c r="J72" s="14">
        <f t="shared" si="2"/>
        <v>34</v>
      </c>
      <c r="K72" s="14">
        <f t="shared" si="2"/>
        <v>30</v>
      </c>
      <c r="L72" s="14">
        <f t="shared" si="2"/>
        <v>33</v>
      </c>
      <c r="M72" s="14">
        <f t="shared" si="2"/>
        <v>18</v>
      </c>
      <c r="N72" s="14">
        <f t="shared" si="2"/>
        <v>17</v>
      </c>
      <c r="O72" s="14">
        <f t="shared" si="2"/>
        <v>7</v>
      </c>
      <c r="P72" s="14">
        <f t="shared" si="2"/>
        <v>7</v>
      </c>
      <c r="Q72" s="14">
        <f t="shared" si="2"/>
        <v>4</v>
      </c>
      <c r="R72" s="14">
        <f t="shared" si="2"/>
        <v>1</v>
      </c>
      <c r="S72" s="14">
        <f t="shared" si="2"/>
        <v>1</v>
      </c>
    </row>
    <row r="73" spans="1:19" s="4" customFormat="1" ht="12.75" customHeight="1">
      <c r="A73" s="121"/>
      <c r="B73" s="121"/>
      <c r="C73" s="14"/>
      <c r="D73" s="14"/>
      <c r="E73" s="14"/>
      <c r="F73" s="14"/>
      <c r="G73" s="123"/>
      <c r="H73" s="123"/>
      <c r="I73" s="123"/>
      <c r="J73" s="123"/>
      <c r="K73" s="123"/>
      <c r="L73" s="123"/>
      <c r="M73" s="123"/>
      <c r="N73" s="14"/>
      <c r="O73" s="14"/>
      <c r="P73" s="14"/>
      <c r="Q73" s="14"/>
      <c r="R73" s="121"/>
      <c r="S73" s="121"/>
    </row>
    <row r="74" spans="1:19" ht="16.5" customHeight="1">
      <c r="A74" s="4" t="s">
        <v>3591</v>
      </c>
      <c r="B74" s="4"/>
      <c r="G74" s="123"/>
      <c r="H74" s="123"/>
      <c r="I74" s="123"/>
      <c r="J74" s="123"/>
      <c r="K74" s="123"/>
      <c r="L74" s="123"/>
      <c r="N74" s="124"/>
      <c r="O74" s="124"/>
      <c r="P74" s="124"/>
      <c r="Q74" s="124"/>
      <c r="R74" s="4"/>
      <c r="S74" s="4"/>
    </row>
    <row r="75" spans="1:19" ht="12.75" customHeight="1">
      <c r="A75" s="14" t="s">
        <v>3566</v>
      </c>
      <c r="C75" s="14" t="s">
        <v>1507</v>
      </c>
      <c r="D75" s="14" t="s">
        <v>1126</v>
      </c>
      <c r="E75" s="14" t="s">
        <v>2</v>
      </c>
      <c r="F75" s="14" t="s">
        <v>3567</v>
      </c>
      <c r="G75" s="14" t="s">
        <v>4</v>
      </c>
      <c r="H75" s="14" t="s">
        <v>5</v>
      </c>
      <c r="I75" s="14" t="s">
        <v>6</v>
      </c>
      <c r="J75" s="14" t="s">
        <v>7</v>
      </c>
      <c r="K75" s="14" t="s">
        <v>8</v>
      </c>
      <c r="L75" s="14" t="s">
        <v>9</v>
      </c>
      <c r="M75" s="14" t="s">
        <v>10</v>
      </c>
      <c r="N75" s="14" t="s">
        <v>11</v>
      </c>
      <c r="O75" s="112"/>
      <c r="P75" s="112"/>
      <c r="Q75" s="112"/>
      <c r="R75" s="112"/>
      <c r="S75" s="112"/>
    </row>
    <row r="76" spans="1:19" ht="12.75" customHeight="1">
      <c r="A76" s="117" t="s">
        <v>490</v>
      </c>
      <c r="B76" s="117" t="s">
        <v>79</v>
      </c>
      <c r="C76" s="115">
        <f>COUNT(E76:N76)</f>
        <v>3</v>
      </c>
      <c r="D76" s="115">
        <v>3</v>
      </c>
      <c r="E76" s="115">
        <v>2026</v>
      </c>
      <c r="F76" s="115">
        <v>2025</v>
      </c>
      <c r="G76" s="115">
        <v>2024</v>
      </c>
      <c r="H76" s="115"/>
      <c r="I76" s="115"/>
      <c r="J76" s="115"/>
      <c r="K76" s="115"/>
      <c r="L76" s="116"/>
      <c r="M76" s="116"/>
      <c r="N76" s="116"/>
      <c r="O76" s="112"/>
      <c r="P76" s="112"/>
      <c r="Q76" s="112"/>
      <c r="R76" s="112"/>
      <c r="S76" s="112"/>
    </row>
    <row r="77" spans="1:19" ht="12.75" customHeight="1">
      <c r="A77" s="117" t="s">
        <v>508</v>
      </c>
      <c r="B77" s="117" t="s">
        <v>71</v>
      </c>
      <c r="C77" s="115">
        <f t="shared" ref="C77:C94" si="3">COUNT(E77:N77)</f>
        <v>4</v>
      </c>
      <c r="D77" s="115">
        <v>3</v>
      </c>
      <c r="E77" s="115">
        <v>2026</v>
      </c>
      <c r="F77" s="115">
        <v>2025</v>
      </c>
      <c r="G77" s="115">
        <v>2024</v>
      </c>
      <c r="H77" s="115"/>
      <c r="I77" s="115"/>
      <c r="J77" s="115">
        <v>2021</v>
      </c>
      <c r="K77" s="115"/>
      <c r="L77" s="116"/>
      <c r="M77" s="116"/>
      <c r="N77" s="116"/>
      <c r="O77" s="112"/>
      <c r="P77" s="112"/>
      <c r="Q77" s="112"/>
      <c r="R77" s="112"/>
      <c r="S77" s="112"/>
    </row>
    <row r="78" spans="1:19" ht="12.75" customHeight="1">
      <c r="A78" s="117" t="s">
        <v>509</v>
      </c>
      <c r="B78" s="117" t="s">
        <v>112</v>
      </c>
      <c r="C78" s="115">
        <f t="shared" si="3"/>
        <v>3</v>
      </c>
      <c r="D78" s="115">
        <v>0</v>
      </c>
      <c r="E78" s="115"/>
      <c r="F78" s="115"/>
      <c r="G78" s="115"/>
      <c r="H78" s="115">
        <v>2023</v>
      </c>
      <c r="I78" s="115"/>
      <c r="J78" s="115">
        <v>2021</v>
      </c>
      <c r="K78" s="115">
        <v>2020</v>
      </c>
      <c r="L78" s="116"/>
      <c r="M78" s="116"/>
      <c r="N78" s="116"/>
      <c r="O78" s="112"/>
      <c r="P78" s="112"/>
      <c r="Q78" s="112"/>
      <c r="R78" s="112"/>
      <c r="S78" s="112"/>
    </row>
    <row r="79" spans="1:19" ht="12.75" customHeight="1">
      <c r="A79" s="117" t="s">
        <v>515</v>
      </c>
      <c r="B79" s="117" t="s">
        <v>360</v>
      </c>
      <c r="C79" s="115">
        <f t="shared" si="3"/>
        <v>2</v>
      </c>
      <c r="D79" s="115">
        <v>0</v>
      </c>
      <c r="E79" s="115"/>
      <c r="F79" s="115">
        <v>2025</v>
      </c>
      <c r="G79" s="115">
        <v>2024</v>
      </c>
      <c r="H79" s="115"/>
      <c r="I79" s="115"/>
      <c r="J79" s="115"/>
      <c r="K79" s="115"/>
      <c r="L79" s="116"/>
      <c r="M79" s="116"/>
      <c r="N79" s="116"/>
      <c r="O79" s="112"/>
      <c r="P79" s="112"/>
      <c r="Q79" s="112"/>
      <c r="R79" s="112"/>
      <c r="S79" s="112"/>
    </row>
    <row r="80" spans="1:19" ht="12.75" customHeight="1">
      <c r="A80" s="114" t="s">
        <v>524</v>
      </c>
      <c r="B80" s="114" t="s">
        <v>476</v>
      </c>
      <c r="C80" s="115">
        <f t="shared" si="3"/>
        <v>9</v>
      </c>
      <c r="D80" s="115">
        <v>8</v>
      </c>
      <c r="E80" s="115">
        <v>2026</v>
      </c>
      <c r="F80" s="115">
        <v>2025</v>
      </c>
      <c r="G80" s="115">
        <v>2024</v>
      </c>
      <c r="H80" s="118">
        <v>2023</v>
      </c>
      <c r="I80" s="118">
        <v>2022</v>
      </c>
      <c r="J80" s="115">
        <v>2021</v>
      </c>
      <c r="K80" s="118">
        <v>2020</v>
      </c>
      <c r="L80" s="118">
        <v>2019</v>
      </c>
      <c r="M80" s="115"/>
      <c r="N80" s="115">
        <v>2017</v>
      </c>
      <c r="O80" s="112"/>
      <c r="P80" s="112"/>
      <c r="Q80" s="112"/>
      <c r="R80" s="112"/>
      <c r="S80" s="112"/>
    </row>
    <row r="81" spans="1:19" ht="12.75" customHeight="1">
      <c r="A81" s="114" t="s">
        <v>3592</v>
      </c>
      <c r="B81" s="114" t="s">
        <v>476</v>
      </c>
      <c r="C81" s="115">
        <f t="shared" si="3"/>
        <v>1</v>
      </c>
      <c r="D81" s="115">
        <v>1</v>
      </c>
      <c r="E81" s="115">
        <v>2026</v>
      </c>
      <c r="F81" s="115"/>
      <c r="G81" s="115"/>
      <c r="H81" s="118"/>
      <c r="I81" s="118"/>
      <c r="J81" s="115"/>
      <c r="K81" s="118"/>
      <c r="L81" s="118"/>
      <c r="M81" s="115"/>
      <c r="N81" s="115"/>
      <c r="O81" s="112"/>
      <c r="P81" s="112"/>
      <c r="Q81" s="112"/>
      <c r="R81" s="112"/>
      <c r="S81" s="112"/>
    </row>
    <row r="82" spans="1:19" ht="12.75" customHeight="1">
      <c r="A82" s="117" t="s">
        <v>1464</v>
      </c>
      <c r="B82" s="117" t="s">
        <v>101</v>
      </c>
      <c r="C82" s="115">
        <f t="shared" si="3"/>
        <v>5</v>
      </c>
      <c r="D82" s="115">
        <v>4</v>
      </c>
      <c r="E82" s="115">
        <v>2026</v>
      </c>
      <c r="F82" s="115">
        <v>2025</v>
      </c>
      <c r="G82" s="118">
        <v>2024</v>
      </c>
      <c r="H82" s="115">
        <v>2023</v>
      </c>
      <c r="I82" s="115"/>
      <c r="J82" s="115">
        <v>2021</v>
      </c>
      <c r="K82" s="118"/>
      <c r="L82" s="118"/>
      <c r="M82" s="115"/>
      <c r="N82" s="115"/>
      <c r="O82" s="112"/>
      <c r="P82" s="112"/>
      <c r="Q82" s="112"/>
      <c r="R82" s="112"/>
      <c r="S82" s="112"/>
    </row>
    <row r="83" spans="1:19" ht="12.75" customHeight="1">
      <c r="A83" s="117" t="s">
        <v>542</v>
      </c>
      <c r="B83" s="117" t="s">
        <v>79</v>
      </c>
      <c r="C83" s="115">
        <f t="shared" si="3"/>
        <v>6</v>
      </c>
      <c r="D83" s="115">
        <v>6</v>
      </c>
      <c r="E83" s="115">
        <v>2026</v>
      </c>
      <c r="F83" s="115">
        <v>2025</v>
      </c>
      <c r="G83" s="115">
        <v>2024</v>
      </c>
      <c r="H83" s="115">
        <v>2023</v>
      </c>
      <c r="I83" s="115">
        <v>2022</v>
      </c>
      <c r="J83" s="115">
        <v>2021</v>
      </c>
      <c r="K83" s="118"/>
      <c r="L83" s="118"/>
      <c r="M83" s="115"/>
      <c r="N83" s="115"/>
      <c r="O83" s="112"/>
      <c r="P83" s="112"/>
      <c r="Q83" s="112"/>
      <c r="R83" s="112"/>
      <c r="S83" s="112"/>
    </row>
    <row r="84" spans="1:19" ht="12.75" customHeight="1">
      <c r="A84" s="117" t="s">
        <v>1467</v>
      </c>
      <c r="B84" s="117" t="s">
        <v>168</v>
      </c>
      <c r="C84" s="115">
        <f t="shared" si="3"/>
        <v>3</v>
      </c>
      <c r="D84" s="115">
        <v>3</v>
      </c>
      <c r="E84" s="115">
        <v>2026</v>
      </c>
      <c r="F84" s="115">
        <v>2025</v>
      </c>
      <c r="G84" s="118">
        <v>2024</v>
      </c>
      <c r="H84" s="115"/>
      <c r="I84" s="115"/>
      <c r="J84" s="115"/>
      <c r="K84" s="118"/>
      <c r="L84" s="118"/>
      <c r="M84" s="115"/>
      <c r="N84" s="115"/>
      <c r="O84" s="112"/>
      <c r="P84" s="112"/>
      <c r="Q84" s="112"/>
      <c r="R84" s="112"/>
      <c r="S84" s="112"/>
    </row>
    <row r="85" spans="1:19" ht="12.75" customHeight="1">
      <c r="A85" s="117" t="s">
        <v>554</v>
      </c>
      <c r="B85" s="117" t="s">
        <v>79</v>
      </c>
      <c r="C85" s="115">
        <f t="shared" si="3"/>
        <v>9</v>
      </c>
      <c r="D85" s="115">
        <v>9</v>
      </c>
      <c r="E85" s="115">
        <v>2026</v>
      </c>
      <c r="F85" s="115">
        <v>2025</v>
      </c>
      <c r="G85" s="115">
        <v>2024</v>
      </c>
      <c r="H85" s="115">
        <v>2023</v>
      </c>
      <c r="I85" s="118">
        <v>2022</v>
      </c>
      <c r="J85" s="118">
        <v>2021</v>
      </c>
      <c r="K85" s="118">
        <v>2020</v>
      </c>
      <c r="L85" s="115">
        <v>2019</v>
      </c>
      <c r="M85" s="115">
        <v>2018</v>
      </c>
      <c r="N85" s="115"/>
      <c r="O85" s="112"/>
      <c r="P85" s="112"/>
      <c r="Q85" s="112"/>
      <c r="R85" s="112"/>
      <c r="S85" s="112"/>
    </row>
    <row r="86" spans="1:19" ht="12.75" customHeight="1">
      <c r="A86" s="117" t="s">
        <v>565</v>
      </c>
      <c r="B86" s="117" t="s">
        <v>360</v>
      </c>
      <c r="C86" s="115">
        <f t="shared" si="3"/>
        <v>3</v>
      </c>
      <c r="D86" s="115">
        <v>3</v>
      </c>
      <c r="E86" s="115">
        <v>2026</v>
      </c>
      <c r="F86" s="115">
        <v>2025</v>
      </c>
      <c r="G86" s="115">
        <v>2024</v>
      </c>
      <c r="H86" s="115"/>
      <c r="I86" s="118"/>
      <c r="J86" s="118"/>
      <c r="K86" s="118"/>
      <c r="L86" s="115"/>
      <c r="M86" s="115"/>
      <c r="N86" s="115"/>
      <c r="O86" s="112"/>
      <c r="P86" s="112"/>
      <c r="Q86" s="112"/>
      <c r="R86" s="112"/>
      <c r="S86" s="112"/>
    </row>
    <row r="87" spans="1:19" ht="12.75" customHeight="1">
      <c r="A87" s="117" t="s">
        <v>583</v>
      </c>
      <c r="B87" s="117" t="s">
        <v>71</v>
      </c>
      <c r="C87" s="115">
        <f t="shared" si="3"/>
        <v>3</v>
      </c>
      <c r="D87" s="115">
        <v>0</v>
      </c>
      <c r="E87" s="115"/>
      <c r="F87" s="115"/>
      <c r="G87" s="115"/>
      <c r="H87" s="115"/>
      <c r="I87" s="115"/>
      <c r="J87" s="115"/>
      <c r="K87" s="115"/>
      <c r="L87" s="115">
        <v>2019</v>
      </c>
      <c r="M87" s="118">
        <v>2018</v>
      </c>
      <c r="N87" s="115">
        <v>2017</v>
      </c>
      <c r="O87" s="112"/>
      <c r="P87" s="112"/>
      <c r="Q87" s="112"/>
      <c r="R87" s="112"/>
      <c r="S87" s="112"/>
    </row>
    <row r="88" spans="1:19" ht="12.75" customHeight="1">
      <c r="A88" s="117" t="s">
        <v>3593</v>
      </c>
      <c r="B88" s="117" t="s">
        <v>79</v>
      </c>
      <c r="C88" s="115">
        <f t="shared" si="3"/>
        <v>2</v>
      </c>
      <c r="D88" s="115">
        <v>1</v>
      </c>
      <c r="E88" s="115">
        <v>2026</v>
      </c>
      <c r="F88" s="115"/>
      <c r="G88" s="118">
        <v>2024</v>
      </c>
      <c r="H88" s="115"/>
      <c r="I88" s="115"/>
      <c r="J88" s="115"/>
      <c r="K88" s="115"/>
      <c r="L88" s="115"/>
      <c r="M88" s="118"/>
      <c r="N88" s="115"/>
      <c r="O88" s="112"/>
      <c r="P88" s="112"/>
      <c r="Q88" s="112"/>
      <c r="R88" s="112"/>
      <c r="S88" s="112"/>
    </row>
    <row r="89" spans="1:19" ht="12.75" customHeight="1">
      <c r="A89" s="117" t="s">
        <v>664</v>
      </c>
      <c r="B89" s="117" t="s">
        <v>60</v>
      </c>
      <c r="C89" s="115">
        <f t="shared" si="3"/>
        <v>9</v>
      </c>
      <c r="D89" s="115">
        <v>9</v>
      </c>
      <c r="E89" s="115">
        <v>2026</v>
      </c>
      <c r="F89" s="115">
        <v>2025</v>
      </c>
      <c r="G89" s="115">
        <v>2024</v>
      </c>
      <c r="H89" s="115">
        <v>2023</v>
      </c>
      <c r="I89" s="115">
        <v>2022</v>
      </c>
      <c r="J89" s="115">
        <v>2021</v>
      </c>
      <c r="K89" s="115">
        <v>2020</v>
      </c>
      <c r="L89" s="115">
        <v>2019</v>
      </c>
      <c r="M89" s="115">
        <v>2018</v>
      </c>
      <c r="N89" s="115"/>
      <c r="O89" s="112"/>
      <c r="P89" s="112"/>
      <c r="Q89" s="112"/>
      <c r="R89" s="112"/>
      <c r="S89" s="112"/>
    </row>
    <row r="90" spans="1:19" ht="12.75" customHeight="1">
      <c r="A90" s="117" t="s">
        <v>3594</v>
      </c>
      <c r="B90" s="117" t="s">
        <v>56</v>
      </c>
      <c r="C90" s="115">
        <f t="shared" si="3"/>
        <v>6</v>
      </c>
      <c r="D90" s="115">
        <v>3</v>
      </c>
      <c r="E90" s="115">
        <v>2026</v>
      </c>
      <c r="F90" s="115">
        <v>2025</v>
      </c>
      <c r="G90" s="115">
        <v>2024</v>
      </c>
      <c r="H90" s="115"/>
      <c r="I90" s="115">
        <v>2022</v>
      </c>
      <c r="J90" s="115">
        <v>2021</v>
      </c>
      <c r="K90" s="116"/>
      <c r="L90" s="116"/>
      <c r="M90" s="116"/>
      <c r="N90" s="115">
        <v>2017</v>
      </c>
      <c r="O90" s="112"/>
      <c r="P90" s="112"/>
      <c r="Q90" s="112"/>
      <c r="R90" s="112"/>
      <c r="S90" s="112"/>
    </row>
    <row r="91" spans="1:19" ht="12.75" customHeight="1">
      <c r="A91" s="117" t="s">
        <v>679</v>
      </c>
      <c r="B91" s="117" t="s">
        <v>71</v>
      </c>
      <c r="C91" s="115">
        <f t="shared" si="3"/>
        <v>7</v>
      </c>
      <c r="D91" s="115">
        <v>7</v>
      </c>
      <c r="E91" s="115">
        <v>2026</v>
      </c>
      <c r="F91" s="115">
        <v>2025</v>
      </c>
      <c r="G91" s="115">
        <v>2024</v>
      </c>
      <c r="H91" s="115">
        <v>2023</v>
      </c>
      <c r="I91" s="115">
        <v>2022</v>
      </c>
      <c r="J91" s="115">
        <v>2021</v>
      </c>
      <c r="K91" s="115">
        <v>2020</v>
      </c>
      <c r="L91" s="115"/>
      <c r="M91" s="115"/>
      <c r="N91" s="115"/>
      <c r="O91" s="112"/>
      <c r="P91" s="112"/>
      <c r="Q91" s="112"/>
      <c r="R91" s="112"/>
      <c r="S91" s="112"/>
    </row>
    <row r="92" spans="1:19" ht="12.75" customHeight="1">
      <c r="A92" s="117" t="s">
        <v>711</v>
      </c>
      <c r="B92" s="117"/>
      <c r="C92" s="115">
        <f t="shared" si="3"/>
        <v>2</v>
      </c>
      <c r="D92" s="115">
        <v>0</v>
      </c>
      <c r="E92" s="115"/>
      <c r="F92" s="115"/>
      <c r="G92" s="115">
        <v>2024</v>
      </c>
      <c r="H92" s="115">
        <v>2023</v>
      </c>
      <c r="I92" s="115"/>
      <c r="J92" s="115"/>
      <c r="K92" s="115"/>
      <c r="L92" s="115"/>
      <c r="M92" s="115"/>
      <c r="N92" s="115"/>
      <c r="O92" s="112"/>
      <c r="P92" s="112"/>
      <c r="Q92" s="112"/>
      <c r="R92" s="112"/>
      <c r="S92" s="112"/>
    </row>
    <row r="93" spans="1:19" ht="12.75" customHeight="1">
      <c r="A93" s="117" t="s">
        <v>723</v>
      </c>
      <c r="B93" s="117" t="s">
        <v>101</v>
      </c>
      <c r="C93" s="115">
        <f t="shared" si="3"/>
        <v>2</v>
      </c>
      <c r="D93" s="115">
        <v>2</v>
      </c>
      <c r="E93" s="115">
        <v>2026</v>
      </c>
      <c r="F93" s="115">
        <v>2025</v>
      </c>
      <c r="G93" s="115"/>
      <c r="H93" s="115"/>
      <c r="I93" s="115"/>
      <c r="J93" s="115"/>
      <c r="K93" s="115"/>
      <c r="L93" s="115"/>
      <c r="M93" s="115"/>
      <c r="N93" s="115"/>
      <c r="O93" s="112"/>
      <c r="P93" s="112"/>
      <c r="Q93" s="112"/>
      <c r="R93" s="112"/>
      <c r="S93" s="112"/>
    </row>
    <row r="94" spans="1:19" ht="15">
      <c r="A94" s="117" t="s">
        <v>726</v>
      </c>
      <c r="B94" s="117" t="s">
        <v>388</v>
      </c>
      <c r="C94" s="115">
        <f t="shared" si="3"/>
        <v>7</v>
      </c>
      <c r="D94" s="115">
        <v>7</v>
      </c>
      <c r="E94" s="38">
        <v>2026</v>
      </c>
      <c r="F94" s="115">
        <v>2025</v>
      </c>
      <c r="G94" s="115">
        <v>2024</v>
      </c>
      <c r="H94" s="118">
        <v>2023</v>
      </c>
      <c r="I94" s="118">
        <v>2022</v>
      </c>
      <c r="J94" s="118">
        <v>2021</v>
      </c>
      <c r="K94" s="118">
        <v>2020</v>
      </c>
      <c r="L94" s="115"/>
      <c r="M94" s="115"/>
      <c r="N94" s="115"/>
      <c r="O94" s="112"/>
      <c r="P94" s="112"/>
      <c r="Q94" s="112"/>
      <c r="R94" s="112"/>
      <c r="S94" s="112"/>
    </row>
    <row r="95" spans="1:19" s="4" customFormat="1" ht="12.75" customHeight="1">
      <c r="A95" s="121" t="s">
        <v>49</v>
      </c>
      <c r="B95" s="122"/>
      <c r="C95" s="14">
        <f>SUM(C76:C94)</f>
        <v>86</v>
      </c>
      <c r="D95" s="14"/>
      <c r="E95" s="14">
        <f>COUNT(E76:E94)</f>
        <v>15</v>
      </c>
      <c r="F95" s="14">
        <f>COUNT(F76:F94)</f>
        <v>14</v>
      </c>
      <c r="G95" s="14">
        <f>COUNT(G76:G94)</f>
        <v>15</v>
      </c>
      <c r="H95" s="14">
        <f>COUNT(H76:H94)</f>
        <v>9</v>
      </c>
      <c r="I95" s="14">
        <v>7</v>
      </c>
      <c r="J95" s="14">
        <v>10</v>
      </c>
      <c r="K95" s="14">
        <v>6</v>
      </c>
      <c r="L95" s="14">
        <f t="shared" ref="L95:N95" si="4">COUNT(L80:L90)</f>
        <v>4</v>
      </c>
      <c r="M95" s="14">
        <f t="shared" si="4"/>
        <v>3</v>
      </c>
      <c r="N95" s="14">
        <f t="shared" si="4"/>
        <v>3</v>
      </c>
    </row>
    <row r="96" spans="1:19" ht="12.75" customHeight="1">
      <c r="A96" s="125"/>
      <c r="B96" s="125"/>
      <c r="G96" s="123"/>
      <c r="H96" s="123"/>
      <c r="I96" s="123"/>
      <c r="J96" s="123"/>
      <c r="K96" s="123"/>
      <c r="L96" s="123"/>
      <c r="N96" s="124"/>
      <c r="O96" s="112"/>
      <c r="P96" s="112"/>
      <c r="Q96" s="112"/>
      <c r="R96" s="112"/>
      <c r="S96" s="112"/>
    </row>
    <row r="97" spans="1:19" ht="12.75" customHeight="1">
      <c r="A97" s="4" t="s">
        <v>3595</v>
      </c>
      <c r="B97" s="125"/>
      <c r="G97" s="123"/>
      <c r="H97" s="123"/>
      <c r="I97" s="123"/>
      <c r="J97" s="123"/>
      <c r="K97" s="123"/>
      <c r="L97" s="123"/>
      <c r="N97" s="112"/>
      <c r="O97" s="112"/>
      <c r="P97" s="112"/>
      <c r="Q97" s="112"/>
      <c r="R97" s="112"/>
      <c r="S97" s="112"/>
    </row>
    <row r="98" spans="1:19" ht="12.75" customHeight="1">
      <c r="A98" s="14" t="s">
        <v>3566</v>
      </c>
      <c r="C98" s="14" t="s">
        <v>1507</v>
      </c>
      <c r="D98" s="14" t="s">
        <v>3596</v>
      </c>
      <c r="E98" s="14" t="s">
        <v>2</v>
      </c>
      <c r="F98" s="14" t="s">
        <v>3567</v>
      </c>
      <c r="G98" s="14" t="s">
        <v>4</v>
      </c>
      <c r="H98" s="14" t="s">
        <v>5</v>
      </c>
      <c r="I98" s="14" t="s">
        <v>6</v>
      </c>
      <c r="J98" s="14" t="s">
        <v>7</v>
      </c>
      <c r="K98" s="14" t="s">
        <v>8</v>
      </c>
      <c r="L98" s="14" t="s">
        <v>9</v>
      </c>
      <c r="M98" s="14" t="s">
        <v>10</v>
      </c>
      <c r="N98" s="112"/>
      <c r="O98" s="112"/>
      <c r="P98" s="112"/>
      <c r="Q98" s="112"/>
      <c r="R98" s="112"/>
      <c r="S98" s="112"/>
    </row>
    <row r="99" spans="1:19" ht="12.75" customHeight="1">
      <c r="A99" s="117" t="s">
        <v>775</v>
      </c>
      <c r="B99" s="117" t="s">
        <v>168</v>
      </c>
      <c r="C99" s="115">
        <f>COUNT(F99:M99)</f>
        <v>4</v>
      </c>
      <c r="D99" s="115">
        <v>4</v>
      </c>
      <c r="E99" s="38">
        <v>2026</v>
      </c>
      <c r="F99" s="115">
        <v>2025</v>
      </c>
      <c r="G99" s="115">
        <v>2024</v>
      </c>
      <c r="H99" s="115">
        <v>2023</v>
      </c>
      <c r="I99" s="115">
        <v>2022</v>
      </c>
      <c r="J99" s="115"/>
      <c r="K99" s="115"/>
      <c r="L99" s="115"/>
      <c r="M99" s="115"/>
      <c r="N99" s="112"/>
      <c r="O99" s="112"/>
      <c r="P99" s="112"/>
      <c r="Q99" s="112"/>
      <c r="R99" s="112"/>
      <c r="S99" s="112"/>
    </row>
    <row r="100" spans="1:19" ht="14.25" customHeight="1">
      <c r="A100" s="117" t="s">
        <v>840</v>
      </c>
      <c r="B100" s="117" t="s">
        <v>56</v>
      </c>
      <c r="C100" s="115">
        <f>COUNT(F100:M100)</f>
        <v>3</v>
      </c>
      <c r="D100" s="115">
        <v>3</v>
      </c>
      <c r="E100" s="38">
        <v>2026</v>
      </c>
      <c r="F100" s="115">
        <v>2025</v>
      </c>
      <c r="G100" s="118">
        <v>2024</v>
      </c>
      <c r="H100" s="115">
        <v>2023</v>
      </c>
      <c r="I100" s="115"/>
      <c r="J100" s="115"/>
      <c r="K100" s="115"/>
      <c r="L100" s="115"/>
      <c r="M100" s="115"/>
      <c r="N100" s="112"/>
      <c r="O100" s="112"/>
      <c r="P100" s="112"/>
      <c r="Q100" s="112"/>
      <c r="R100" s="112"/>
      <c r="S100" s="112"/>
    </row>
    <row r="101" spans="1:19" ht="12.75" customHeight="1">
      <c r="A101" s="126" t="s">
        <v>882</v>
      </c>
      <c r="B101" s="126" t="s">
        <v>338</v>
      </c>
      <c r="C101" s="115">
        <f>COUNT(F101:M101)</f>
        <v>3</v>
      </c>
      <c r="D101" s="115">
        <v>0</v>
      </c>
      <c r="E101" s="115"/>
      <c r="F101" s="115">
        <v>2025</v>
      </c>
      <c r="G101" s="115"/>
      <c r="H101" s="115"/>
      <c r="I101" s="115"/>
      <c r="J101" s="115">
        <v>2021</v>
      </c>
      <c r="K101" s="115">
        <v>2020</v>
      </c>
      <c r="L101" s="115"/>
      <c r="M101" s="115"/>
      <c r="N101" s="112"/>
      <c r="O101" s="112"/>
      <c r="P101" s="112"/>
      <c r="Q101" s="112"/>
      <c r="R101" s="112"/>
      <c r="S101" s="112"/>
    </row>
    <row r="102" spans="1:19" ht="12.75" customHeight="1">
      <c r="A102" s="126" t="s">
        <v>3597</v>
      </c>
      <c r="B102" s="126" t="s">
        <v>60</v>
      </c>
      <c r="C102" s="115">
        <f>COUNT(F102:M102)</f>
        <v>7</v>
      </c>
      <c r="D102" s="115">
        <v>6</v>
      </c>
      <c r="E102" s="115">
        <v>2026</v>
      </c>
      <c r="F102" s="115">
        <v>2025</v>
      </c>
      <c r="G102" s="115">
        <v>2024</v>
      </c>
      <c r="H102" s="115">
        <v>2023</v>
      </c>
      <c r="I102" s="115">
        <v>2022</v>
      </c>
      <c r="J102" s="115">
        <v>2021</v>
      </c>
      <c r="K102" s="115">
        <v>2020</v>
      </c>
      <c r="L102" s="115"/>
      <c r="M102" s="115">
        <v>2018</v>
      </c>
      <c r="N102" s="112"/>
      <c r="O102" s="112"/>
      <c r="P102" s="112"/>
      <c r="Q102" s="112"/>
      <c r="R102" s="112"/>
      <c r="S102" s="112"/>
    </row>
    <row r="103" spans="1:19" ht="12.75" customHeight="1">
      <c r="A103" s="162" t="s">
        <v>1033</v>
      </c>
      <c r="B103" s="162" t="s">
        <v>126</v>
      </c>
      <c r="C103" s="159">
        <f>COUNT(F103:M103)</f>
        <v>3</v>
      </c>
      <c r="D103" s="159">
        <v>0</v>
      </c>
      <c r="E103" s="159"/>
      <c r="F103" s="159"/>
      <c r="G103" s="159">
        <v>2204</v>
      </c>
      <c r="H103" s="159">
        <v>2023</v>
      </c>
      <c r="I103" s="159">
        <v>2022</v>
      </c>
      <c r="J103" s="159"/>
      <c r="K103" s="159"/>
      <c r="L103" s="159"/>
      <c r="M103" s="159"/>
      <c r="N103" s="112"/>
      <c r="O103" s="112"/>
      <c r="P103" s="112"/>
      <c r="Q103" s="112"/>
      <c r="R103" s="112"/>
      <c r="S103" s="112"/>
    </row>
    <row r="104" spans="1:19" ht="12.75" customHeight="1">
      <c r="A104" s="161" t="s">
        <v>1064</v>
      </c>
      <c r="B104" s="161" t="s">
        <v>56</v>
      </c>
      <c r="C104" s="154">
        <f>COUNT(F104:M104)</f>
        <v>1</v>
      </c>
      <c r="D104" s="154">
        <v>1</v>
      </c>
      <c r="E104" s="154">
        <v>2026</v>
      </c>
      <c r="F104" s="154">
        <v>2025</v>
      </c>
      <c r="G104" s="154"/>
      <c r="H104" s="154"/>
      <c r="I104" s="154"/>
      <c r="J104" s="154"/>
      <c r="K104" s="154"/>
      <c r="L104" s="154"/>
      <c r="M104" s="154"/>
      <c r="N104" s="112"/>
      <c r="O104" s="112"/>
      <c r="P104" s="112"/>
      <c r="Q104" s="112"/>
      <c r="R104" s="112"/>
      <c r="S104" s="112"/>
    </row>
    <row r="105" spans="1:19" ht="12.75" customHeight="1">
      <c r="A105" s="4" t="s">
        <v>49</v>
      </c>
      <c r="B105" s="122"/>
      <c r="C105" s="14">
        <f>SUM(C99:C103)</f>
        <v>20</v>
      </c>
      <c r="D105" s="123"/>
      <c r="E105" s="14">
        <f>COUNT(E99:E103)</f>
        <v>3</v>
      </c>
      <c r="F105" s="14">
        <f>COUNT(F99:F103)</f>
        <v>4</v>
      </c>
      <c r="G105" s="14">
        <f>COUNT(G99:G103)</f>
        <v>4</v>
      </c>
      <c r="H105" s="14">
        <f>COUNT(H99:H103)</f>
        <v>4</v>
      </c>
      <c r="I105" s="14">
        <v>4</v>
      </c>
      <c r="J105" s="14">
        <v>2</v>
      </c>
      <c r="K105" s="14">
        <v>2</v>
      </c>
      <c r="L105" s="14">
        <v>0</v>
      </c>
      <c r="M105" s="14">
        <v>1</v>
      </c>
      <c r="N105" s="112"/>
      <c r="O105" s="112"/>
      <c r="P105" s="112"/>
      <c r="Q105" s="112"/>
      <c r="R105" s="112"/>
      <c r="S105" s="112"/>
    </row>
    <row r="106" spans="1:19" ht="12.75" customHeight="1">
      <c r="A106" s="125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O106" s="112"/>
      <c r="P106" s="112"/>
      <c r="Q106" s="112"/>
      <c r="R106" s="112"/>
      <c r="S106" s="112"/>
    </row>
    <row r="107" spans="1:19" ht="16.5" customHeight="1">
      <c r="A107" s="4" t="s">
        <v>3598</v>
      </c>
      <c r="B107" s="4"/>
      <c r="G107" s="123"/>
      <c r="H107" s="123"/>
      <c r="I107" s="123"/>
      <c r="J107" s="123"/>
      <c r="K107" s="123"/>
      <c r="L107" s="123"/>
      <c r="N107" s="124"/>
      <c r="O107" s="124"/>
      <c r="P107" s="112"/>
      <c r="Q107" s="112"/>
      <c r="R107" s="112"/>
      <c r="S107" s="112"/>
    </row>
    <row r="108" spans="1:19" ht="12.75" customHeight="1">
      <c r="A108" s="14" t="s">
        <v>3566</v>
      </c>
      <c r="C108" s="14" t="s">
        <v>1507</v>
      </c>
      <c r="D108" s="14" t="s">
        <v>3596</v>
      </c>
      <c r="E108" s="14" t="s">
        <v>2</v>
      </c>
      <c r="F108" s="14" t="s">
        <v>3567</v>
      </c>
      <c r="G108" s="14" t="s">
        <v>4</v>
      </c>
      <c r="H108" s="14" t="s">
        <v>5</v>
      </c>
      <c r="I108" s="14" t="s">
        <v>6</v>
      </c>
      <c r="J108" s="14" t="s">
        <v>7</v>
      </c>
      <c r="K108" s="14" t="s">
        <v>8</v>
      </c>
      <c r="L108" s="14" t="s">
        <v>9</v>
      </c>
      <c r="M108" s="14" t="s">
        <v>10</v>
      </c>
      <c r="N108" s="14" t="s">
        <v>11</v>
      </c>
      <c r="O108" s="14" t="s">
        <v>12</v>
      </c>
      <c r="P108" s="112"/>
      <c r="Q108" s="112"/>
      <c r="R108" s="112"/>
      <c r="S108" s="112"/>
    </row>
    <row r="109" spans="1:19" ht="12.75" customHeight="1">
      <c r="A109" s="117" t="s">
        <v>1134</v>
      </c>
      <c r="B109" s="114" t="s">
        <v>79</v>
      </c>
      <c r="C109" s="115">
        <f>COUNT(E109:O109)</f>
        <v>1</v>
      </c>
      <c r="D109" s="115">
        <v>0</v>
      </c>
      <c r="E109" s="115"/>
      <c r="F109" s="115"/>
      <c r="G109" s="115"/>
      <c r="H109" s="115">
        <v>2023</v>
      </c>
      <c r="I109" s="116"/>
      <c r="J109" s="116"/>
      <c r="K109" s="116"/>
      <c r="L109" s="116"/>
      <c r="M109" s="116"/>
      <c r="N109" s="116"/>
      <c r="O109" s="116"/>
      <c r="P109" s="112"/>
      <c r="Q109" s="112"/>
      <c r="R109" s="112"/>
      <c r="S109" s="112"/>
    </row>
    <row r="110" spans="1:19" ht="12.75" customHeight="1">
      <c r="A110" s="117" t="s">
        <v>3599</v>
      </c>
      <c r="B110" s="114" t="s">
        <v>616</v>
      </c>
      <c r="C110" s="115">
        <f t="shared" ref="C110:C120" si="5">COUNT(E110:O110)</f>
        <v>2</v>
      </c>
      <c r="D110" s="115">
        <v>2</v>
      </c>
      <c r="E110" s="115">
        <v>2026</v>
      </c>
      <c r="F110" s="115">
        <v>2025</v>
      </c>
      <c r="G110" s="115"/>
      <c r="H110" s="115"/>
      <c r="I110" s="116"/>
      <c r="J110" s="116"/>
      <c r="K110" s="116"/>
      <c r="L110" s="116"/>
      <c r="M110" s="116"/>
      <c r="N110" s="116"/>
      <c r="O110" s="116"/>
      <c r="P110" s="112"/>
      <c r="Q110" s="112"/>
      <c r="R110" s="112"/>
      <c r="S110" s="112"/>
    </row>
    <row r="111" spans="1:19" ht="12.75" customHeight="1">
      <c r="A111" s="117" t="s">
        <v>3600</v>
      </c>
      <c r="B111" s="114" t="s">
        <v>268</v>
      </c>
      <c r="C111" s="115">
        <f t="shared" si="5"/>
        <v>1</v>
      </c>
      <c r="D111" s="115">
        <v>1</v>
      </c>
      <c r="E111" s="115">
        <v>2026</v>
      </c>
      <c r="F111" s="115"/>
      <c r="G111" s="115"/>
      <c r="H111" s="115"/>
      <c r="I111" s="116"/>
      <c r="J111" s="116"/>
      <c r="K111" s="116"/>
      <c r="L111" s="116"/>
      <c r="M111" s="116"/>
      <c r="N111" s="116"/>
      <c r="O111" s="116"/>
      <c r="P111" s="112"/>
      <c r="Q111" s="112"/>
      <c r="R111" s="112"/>
      <c r="S111" s="112"/>
    </row>
    <row r="112" spans="1:19">
      <c r="A112" s="117" t="s">
        <v>3601</v>
      </c>
      <c r="B112" s="117" t="s">
        <v>173</v>
      </c>
      <c r="C112" s="115">
        <f t="shared" si="5"/>
        <v>2</v>
      </c>
      <c r="D112" s="115">
        <v>1</v>
      </c>
      <c r="E112" s="115">
        <v>2026</v>
      </c>
      <c r="F112" s="115"/>
      <c r="G112" s="115"/>
      <c r="H112" s="115">
        <v>2023</v>
      </c>
      <c r="I112" s="118"/>
      <c r="J112" s="118"/>
      <c r="K112" s="115"/>
      <c r="L112" s="115"/>
      <c r="M112" s="115"/>
      <c r="N112" s="115"/>
      <c r="O112" s="115"/>
      <c r="P112" s="112"/>
      <c r="Q112" s="112"/>
      <c r="R112" s="112"/>
      <c r="S112" s="112"/>
    </row>
    <row r="113" spans="1:19">
      <c r="A113" s="117" t="s">
        <v>1247</v>
      </c>
      <c r="B113" s="117" t="s">
        <v>208</v>
      </c>
      <c r="C113" s="115">
        <f t="shared" si="5"/>
        <v>4</v>
      </c>
      <c r="D113" s="115">
        <v>0</v>
      </c>
      <c r="E113" s="115"/>
      <c r="F113" s="115">
        <v>2025</v>
      </c>
      <c r="G113" s="115">
        <v>2024</v>
      </c>
      <c r="H113" s="115">
        <v>2023</v>
      </c>
      <c r="I113" s="118">
        <v>2022</v>
      </c>
      <c r="J113" s="118"/>
      <c r="K113" s="115"/>
      <c r="L113" s="115"/>
      <c r="M113" s="115"/>
      <c r="N113" s="115"/>
      <c r="O113" s="115"/>
      <c r="P113" s="112"/>
      <c r="Q113" s="112"/>
      <c r="R113" s="112"/>
      <c r="S113" s="112"/>
    </row>
    <row r="114" spans="1:19">
      <c r="A114" s="117" t="s">
        <v>1263</v>
      </c>
      <c r="B114" s="117" t="s">
        <v>112</v>
      </c>
      <c r="C114" s="115">
        <f t="shared" si="5"/>
        <v>1</v>
      </c>
      <c r="D114" s="115">
        <v>0</v>
      </c>
      <c r="E114" s="115"/>
      <c r="F114" s="115">
        <v>2025</v>
      </c>
      <c r="G114" s="115"/>
      <c r="H114" s="115"/>
      <c r="I114" s="118"/>
      <c r="J114" s="118"/>
      <c r="K114" s="115"/>
      <c r="L114" s="115"/>
      <c r="M114" s="115"/>
      <c r="N114" s="115"/>
      <c r="O114" s="115"/>
      <c r="P114" s="112"/>
      <c r="Q114" s="112"/>
      <c r="R114" s="112"/>
      <c r="S114" s="112"/>
    </row>
    <row r="115" spans="1:19">
      <c r="A115" s="117" t="s">
        <v>3602</v>
      </c>
      <c r="B115" s="117" t="s">
        <v>101</v>
      </c>
      <c r="C115" s="115">
        <f t="shared" si="5"/>
        <v>1</v>
      </c>
      <c r="D115" s="115">
        <v>0</v>
      </c>
      <c r="E115" s="115"/>
      <c r="F115" s="115">
        <v>2025</v>
      </c>
      <c r="G115" s="115"/>
      <c r="H115" s="115"/>
      <c r="I115" s="118"/>
      <c r="J115" s="118"/>
      <c r="K115" s="115"/>
      <c r="L115" s="115"/>
      <c r="M115" s="115"/>
      <c r="N115" s="115"/>
      <c r="O115" s="115"/>
      <c r="P115" s="112"/>
      <c r="Q115" s="112"/>
      <c r="R115" s="112"/>
      <c r="S115" s="112"/>
    </row>
    <row r="116" spans="1:19">
      <c r="A116" s="117" t="s">
        <v>1279</v>
      </c>
      <c r="B116" s="117" t="s">
        <v>168</v>
      </c>
      <c r="C116" s="115">
        <f t="shared" si="5"/>
        <v>1</v>
      </c>
      <c r="D116" s="115">
        <v>0</v>
      </c>
      <c r="E116" s="115"/>
      <c r="F116" s="115">
        <v>2025</v>
      </c>
      <c r="G116" s="115"/>
      <c r="H116" s="115"/>
      <c r="I116" s="118"/>
      <c r="J116" s="118"/>
      <c r="K116" s="115"/>
      <c r="L116" s="115"/>
      <c r="M116" s="115"/>
      <c r="N116" s="115"/>
      <c r="O116" s="115"/>
      <c r="P116" s="112"/>
      <c r="Q116" s="112"/>
      <c r="R116" s="112"/>
      <c r="S116" s="112"/>
    </row>
    <row r="117" spans="1:19">
      <c r="A117" s="117" t="s">
        <v>1285</v>
      </c>
      <c r="B117" s="117" t="s">
        <v>60</v>
      </c>
      <c r="C117" s="115">
        <f t="shared" si="5"/>
        <v>3</v>
      </c>
      <c r="D117" s="115">
        <v>2</v>
      </c>
      <c r="E117" s="115">
        <v>2026</v>
      </c>
      <c r="F117" s="115">
        <v>2025</v>
      </c>
      <c r="G117" s="118"/>
      <c r="H117" s="118">
        <v>2023</v>
      </c>
      <c r="I117" s="118"/>
      <c r="J117" s="118"/>
      <c r="K117" s="115"/>
      <c r="L117" s="115"/>
      <c r="M117" s="115"/>
      <c r="N117" s="115"/>
      <c r="O117" s="115"/>
      <c r="P117" s="112"/>
      <c r="Q117" s="112"/>
      <c r="R117" s="112"/>
      <c r="S117" s="112"/>
    </row>
    <row r="118" spans="1:19">
      <c r="A118" s="117" t="s">
        <v>723</v>
      </c>
      <c r="B118" s="117" t="s">
        <v>101</v>
      </c>
      <c r="C118" s="115">
        <f t="shared" si="5"/>
        <v>3</v>
      </c>
      <c r="D118" s="115">
        <v>0</v>
      </c>
      <c r="E118" s="115"/>
      <c r="F118" s="115"/>
      <c r="G118" s="115"/>
      <c r="H118" s="115"/>
      <c r="I118" s="115">
        <v>2022</v>
      </c>
      <c r="J118" s="118">
        <v>2021</v>
      </c>
      <c r="K118" s="115"/>
      <c r="L118" s="115">
        <v>2019</v>
      </c>
      <c r="M118" s="115"/>
      <c r="N118" s="115"/>
      <c r="O118" s="115"/>
      <c r="P118" s="112"/>
      <c r="Q118" s="112"/>
      <c r="R118" s="112"/>
      <c r="S118" s="112"/>
    </row>
    <row r="119" spans="1:19" ht="12.75" customHeight="1">
      <c r="A119" s="158" t="s">
        <v>1298</v>
      </c>
      <c r="B119" s="158" t="s">
        <v>79</v>
      </c>
      <c r="C119" s="115">
        <f t="shared" si="5"/>
        <v>9</v>
      </c>
      <c r="D119" s="159">
        <v>1</v>
      </c>
      <c r="E119" s="159">
        <v>2026</v>
      </c>
      <c r="F119" s="159"/>
      <c r="G119" s="159"/>
      <c r="H119" s="159">
        <v>2023</v>
      </c>
      <c r="I119" s="159">
        <v>2022</v>
      </c>
      <c r="J119" s="159">
        <v>2021</v>
      </c>
      <c r="K119" s="159">
        <v>2020</v>
      </c>
      <c r="L119" s="160">
        <v>2019</v>
      </c>
      <c r="M119" s="160">
        <v>2018</v>
      </c>
      <c r="N119" s="159">
        <v>2017</v>
      </c>
      <c r="O119" s="159">
        <v>2016</v>
      </c>
      <c r="P119" s="112"/>
      <c r="Q119" s="112"/>
      <c r="R119" s="112"/>
      <c r="S119" s="112"/>
    </row>
    <row r="120" spans="1:19" ht="12.75" customHeight="1">
      <c r="A120" s="156" t="s">
        <v>1299</v>
      </c>
      <c r="B120" s="156" t="s">
        <v>56</v>
      </c>
      <c r="C120" s="115">
        <f t="shared" si="5"/>
        <v>2</v>
      </c>
      <c r="D120" s="154">
        <v>2</v>
      </c>
      <c r="E120" s="38">
        <v>2026</v>
      </c>
      <c r="F120" s="157">
        <v>2025</v>
      </c>
      <c r="G120" s="154"/>
      <c r="H120" s="154"/>
      <c r="I120" s="154"/>
      <c r="J120" s="154"/>
      <c r="K120" s="154"/>
      <c r="L120" s="157"/>
      <c r="M120" s="157"/>
      <c r="N120" s="154"/>
      <c r="O120" s="154"/>
      <c r="P120" s="112"/>
      <c r="Q120" s="112"/>
      <c r="R120" s="112"/>
      <c r="S120" s="112"/>
    </row>
    <row r="121" spans="1:19" s="4" customFormat="1" ht="12.75" customHeight="1">
      <c r="A121" s="4" t="s">
        <v>49</v>
      </c>
      <c r="B121" s="14"/>
      <c r="C121" s="14">
        <f>SUM(C109:C119)</f>
        <v>28</v>
      </c>
      <c r="D121" s="14"/>
      <c r="E121" s="14">
        <f>COUNT(E109:E119)</f>
        <v>5</v>
      </c>
      <c r="F121" s="14">
        <f>COUNT(F109:F119)</f>
        <v>6</v>
      </c>
      <c r="G121" s="14">
        <f>COUNT(G109:G119)</f>
        <v>1</v>
      </c>
      <c r="H121" s="14">
        <f>COUNT(H109:H119)</f>
        <v>5</v>
      </c>
      <c r="I121" s="14">
        <v>3</v>
      </c>
      <c r="J121" s="14">
        <v>2</v>
      </c>
      <c r="K121" s="14">
        <v>1</v>
      </c>
      <c r="L121" s="14">
        <v>2</v>
      </c>
      <c r="M121" s="14">
        <v>1</v>
      </c>
      <c r="N121" s="14">
        <f>COUNT(N119)</f>
        <v>1</v>
      </c>
      <c r="O121" s="14">
        <f>COUNT(O119)</f>
        <v>1</v>
      </c>
    </row>
    <row r="122" spans="1:19" ht="12.75" customHeight="1">
      <c r="A122" s="127"/>
      <c r="B122" s="127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P122" s="112"/>
      <c r="Q122" s="112"/>
      <c r="R122" s="112"/>
      <c r="S122" s="112"/>
    </row>
    <row r="123" spans="1:19" ht="16.5" customHeight="1">
      <c r="A123" s="4" t="s">
        <v>3603</v>
      </c>
      <c r="B123" s="4"/>
      <c r="G123" s="123"/>
      <c r="H123" s="123"/>
      <c r="I123" s="123"/>
      <c r="J123" s="123"/>
      <c r="K123" s="123"/>
      <c r="L123" s="123"/>
      <c r="N123" s="124"/>
      <c r="O123" s="124"/>
      <c r="P123" s="112"/>
      <c r="Q123" s="112"/>
      <c r="R123" s="112"/>
      <c r="S123" s="112"/>
    </row>
    <row r="124" spans="1:19" ht="12.75" customHeight="1">
      <c r="A124" s="14" t="s">
        <v>3566</v>
      </c>
      <c r="C124" s="14" t="s">
        <v>1507</v>
      </c>
      <c r="D124" s="14" t="s">
        <v>3596</v>
      </c>
      <c r="E124" s="14" t="s">
        <v>2</v>
      </c>
      <c r="F124" s="14" t="s">
        <v>3567</v>
      </c>
      <c r="G124" s="14" t="s">
        <v>4</v>
      </c>
      <c r="H124" s="14" t="s">
        <v>5</v>
      </c>
      <c r="I124" s="14" t="s">
        <v>6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</row>
    <row r="125" spans="1:19" ht="12.75" customHeight="1">
      <c r="A125" s="117" t="s">
        <v>1450</v>
      </c>
      <c r="B125" s="117" t="s">
        <v>112</v>
      </c>
      <c r="C125" s="115">
        <f>COUNT(F125:I125)</f>
        <v>2</v>
      </c>
      <c r="D125" s="115">
        <v>0</v>
      </c>
      <c r="E125" s="115"/>
      <c r="F125" s="115"/>
      <c r="G125" s="115"/>
      <c r="H125" s="115">
        <v>2023</v>
      </c>
      <c r="I125" s="115">
        <v>2022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</row>
    <row r="126" spans="1:19" s="4" customFormat="1" ht="12.75" customHeight="1">
      <c r="A126" s="4" t="s">
        <v>49</v>
      </c>
      <c r="B126" s="14"/>
      <c r="C126" s="14">
        <f>SUM(C124:C125)</f>
        <v>2</v>
      </c>
      <c r="D126" s="14"/>
      <c r="E126" s="14">
        <v>0</v>
      </c>
      <c r="F126" s="14">
        <v>0</v>
      </c>
      <c r="G126" s="14">
        <v>0</v>
      </c>
      <c r="H126" s="14">
        <v>1</v>
      </c>
      <c r="I126" s="14">
        <v>1</v>
      </c>
    </row>
    <row r="127" spans="1:19" ht="12.75" customHeight="1">
      <c r="A127" s="127"/>
      <c r="B127" s="127"/>
      <c r="C127" s="123"/>
      <c r="D127" s="123"/>
      <c r="E127" s="123"/>
      <c r="F127" s="123"/>
      <c r="G127" s="123"/>
      <c r="H127" s="123"/>
      <c r="I127" s="123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</row>
    <row r="128" spans="1:19" ht="12.75" customHeight="1">
      <c r="A128" s="127"/>
      <c r="B128" s="127"/>
      <c r="C128" s="123"/>
      <c r="D128" s="123"/>
      <c r="E128" s="123"/>
      <c r="F128" s="123"/>
      <c r="G128" s="123"/>
      <c r="H128" s="123"/>
      <c r="I128" s="123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</row>
    <row r="129" spans="1:19" ht="12.75" customHeight="1">
      <c r="A129" s="127"/>
      <c r="B129" s="127"/>
      <c r="C129" s="123"/>
      <c r="D129" s="123"/>
      <c r="E129" s="123"/>
      <c r="F129" s="123"/>
      <c r="G129" s="123"/>
      <c r="H129" s="123"/>
      <c r="I129" s="123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</row>
    <row r="130" spans="1:19" ht="12.75" customHeight="1">
      <c r="A130" s="4" t="s">
        <v>3604</v>
      </c>
      <c r="B130" s="127"/>
      <c r="C130" s="112"/>
      <c r="D130" s="112"/>
      <c r="E130" s="112"/>
      <c r="F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</row>
    <row r="131" spans="1:19" ht="12.75" customHeight="1">
      <c r="A131" s="128" t="s">
        <v>3566</v>
      </c>
      <c r="B131" s="127"/>
      <c r="C131" s="14" t="s">
        <v>1507</v>
      </c>
      <c r="D131" s="14" t="s">
        <v>3596</v>
      </c>
      <c r="E131" s="14" t="s">
        <v>2</v>
      </c>
      <c r="F131" s="14" t="s">
        <v>3567</v>
      </c>
      <c r="G131" s="14" t="s">
        <v>4</v>
      </c>
      <c r="H131" s="14" t="s">
        <v>5</v>
      </c>
      <c r="I131" s="14" t="s">
        <v>6</v>
      </c>
      <c r="J131" s="14" t="s">
        <v>7</v>
      </c>
      <c r="K131" s="14" t="s">
        <v>8</v>
      </c>
      <c r="L131" s="14" t="s">
        <v>9</v>
      </c>
      <c r="M131" s="112"/>
      <c r="N131" s="112"/>
      <c r="O131" s="112"/>
      <c r="P131" s="112"/>
      <c r="Q131" s="112"/>
      <c r="R131" s="112"/>
      <c r="S131" s="112"/>
    </row>
    <row r="132" spans="1:19" ht="12.75" customHeight="1">
      <c r="A132" s="129" t="s">
        <v>1317</v>
      </c>
      <c r="B132" s="127" t="s">
        <v>101</v>
      </c>
      <c r="C132" s="123">
        <f>COUNT(F132:L132)</f>
        <v>1</v>
      </c>
      <c r="D132" s="123">
        <v>0</v>
      </c>
      <c r="E132" s="123"/>
      <c r="F132" s="123">
        <v>2025</v>
      </c>
      <c r="G132" s="14"/>
      <c r="H132" s="14"/>
      <c r="I132" s="14"/>
      <c r="J132" s="14"/>
      <c r="K132" s="14"/>
      <c r="L132" s="14"/>
      <c r="M132" s="112"/>
      <c r="N132" s="112"/>
      <c r="O132" s="112"/>
      <c r="P132" s="112"/>
      <c r="Q132" s="112"/>
      <c r="R132" s="112"/>
      <c r="S132" s="112"/>
    </row>
    <row r="133" spans="1:19" ht="12.75" customHeight="1">
      <c r="A133" s="117" t="s">
        <v>1324</v>
      </c>
      <c r="B133" s="117" t="s">
        <v>221</v>
      </c>
      <c r="C133" s="115">
        <f>COUNT(E133:L133)</f>
        <v>1</v>
      </c>
      <c r="D133" s="115">
        <v>0</v>
      </c>
      <c r="E133" s="115"/>
      <c r="F133" s="115"/>
      <c r="G133" s="115">
        <v>2024</v>
      </c>
      <c r="H133" s="115"/>
      <c r="I133" s="117"/>
      <c r="J133" s="117"/>
      <c r="K133" s="117"/>
      <c r="L133" s="117"/>
      <c r="M133" s="112"/>
      <c r="N133" s="112"/>
      <c r="O133" s="112"/>
      <c r="P133" s="112"/>
      <c r="Q133" s="112"/>
      <c r="R133" s="112"/>
      <c r="S133" s="112"/>
    </row>
    <row r="134" spans="1:19" ht="12.75" customHeight="1">
      <c r="A134" s="117" t="s">
        <v>1327</v>
      </c>
      <c r="B134" s="117" t="s">
        <v>101</v>
      </c>
      <c r="C134" s="115">
        <f t="shared" ref="C134:C147" si="6">COUNT(E134:L134)</f>
        <v>1</v>
      </c>
      <c r="D134" s="115">
        <v>1</v>
      </c>
      <c r="E134" s="115">
        <v>2026</v>
      </c>
      <c r="F134" s="115"/>
      <c r="G134" s="115"/>
      <c r="H134" s="115"/>
      <c r="I134" s="117"/>
      <c r="J134" s="117"/>
      <c r="K134" s="117"/>
      <c r="L134" s="117"/>
      <c r="M134" s="112"/>
      <c r="N134" s="112"/>
      <c r="O134" s="112"/>
      <c r="P134" s="112"/>
      <c r="Q134" s="112"/>
      <c r="R134" s="112"/>
      <c r="S134" s="112"/>
    </row>
    <row r="135" spans="1:19" ht="12.75" customHeight="1">
      <c r="A135" s="117" t="s">
        <v>3605</v>
      </c>
      <c r="B135" s="117" t="s">
        <v>101</v>
      </c>
      <c r="C135" s="115">
        <f t="shared" si="6"/>
        <v>1</v>
      </c>
      <c r="D135" s="115">
        <v>1</v>
      </c>
      <c r="E135" s="115">
        <v>2026</v>
      </c>
      <c r="F135" s="115"/>
      <c r="G135" s="115"/>
      <c r="H135" s="115"/>
      <c r="I135" s="117"/>
      <c r="J135" s="117"/>
      <c r="K135" s="117"/>
      <c r="L135" s="117"/>
      <c r="M135" s="112"/>
      <c r="N135" s="112"/>
      <c r="O135" s="112"/>
      <c r="P135" s="112"/>
      <c r="Q135" s="112"/>
      <c r="R135" s="112"/>
      <c r="S135" s="112"/>
    </row>
    <row r="136" spans="1:19" ht="12.75" customHeight="1">
      <c r="A136" s="117" t="s">
        <v>1348</v>
      </c>
      <c r="B136" s="117" t="s">
        <v>101</v>
      </c>
      <c r="C136" s="115">
        <f t="shared" si="6"/>
        <v>3</v>
      </c>
      <c r="D136" s="115">
        <v>0</v>
      </c>
      <c r="E136" s="115"/>
      <c r="F136" s="115">
        <v>2025</v>
      </c>
      <c r="G136" s="115">
        <v>2024</v>
      </c>
      <c r="H136" s="115">
        <v>2023</v>
      </c>
      <c r="I136" s="117"/>
      <c r="J136" s="117"/>
      <c r="K136" s="117"/>
      <c r="L136" s="117"/>
      <c r="M136" s="112"/>
      <c r="N136" s="112"/>
      <c r="O136" s="112"/>
      <c r="P136" s="112"/>
      <c r="Q136" s="112"/>
      <c r="R136" s="112"/>
      <c r="S136" s="112"/>
    </row>
    <row r="137" spans="1:19" ht="12.75" customHeight="1">
      <c r="A137" s="117" t="s">
        <v>1358</v>
      </c>
      <c r="B137" s="117" t="s">
        <v>101</v>
      </c>
      <c r="C137" s="115">
        <f t="shared" si="6"/>
        <v>6</v>
      </c>
      <c r="D137" s="115">
        <v>5</v>
      </c>
      <c r="E137" s="38">
        <v>2026</v>
      </c>
      <c r="F137" s="118">
        <v>2025</v>
      </c>
      <c r="G137" s="118">
        <v>2024</v>
      </c>
      <c r="H137" s="115">
        <v>2023</v>
      </c>
      <c r="I137" s="115">
        <v>2022</v>
      </c>
      <c r="J137" s="115"/>
      <c r="K137" s="115">
        <v>2020</v>
      </c>
      <c r="L137" s="114"/>
      <c r="M137" s="112"/>
      <c r="N137" s="112"/>
      <c r="O137" s="112"/>
      <c r="P137" s="112"/>
      <c r="Q137" s="112"/>
      <c r="R137" s="112"/>
      <c r="S137" s="112"/>
    </row>
    <row r="138" spans="1:19" ht="12.75" customHeight="1">
      <c r="A138" s="117" t="s">
        <v>1361</v>
      </c>
      <c r="B138" s="117" t="s">
        <v>101</v>
      </c>
      <c r="C138" s="115">
        <f t="shared" si="6"/>
        <v>2</v>
      </c>
      <c r="D138" s="115">
        <v>1</v>
      </c>
      <c r="E138" s="115">
        <v>2026</v>
      </c>
      <c r="F138" s="115"/>
      <c r="G138" s="115">
        <v>2024</v>
      </c>
      <c r="H138" s="115"/>
      <c r="I138" s="115"/>
      <c r="J138" s="115"/>
      <c r="K138" s="115"/>
      <c r="L138" s="114"/>
      <c r="M138" s="112"/>
      <c r="N138" s="112"/>
      <c r="O138" s="112"/>
      <c r="P138" s="112"/>
      <c r="Q138" s="112"/>
      <c r="R138" s="112"/>
      <c r="S138" s="112"/>
    </row>
    <row r="139" spans="1:19" ht="12.75" customHeight="1">
      <c r="A139" s="117" t="s">
        <v>1363</v>
      </c>
      <c r="B139" s="117" t="s">
        <v>101</v>
      </c>
      <c r="C139" s="115">
        <f t="shared" si="6"/>
        <v>4</v>
      </c>
      <c r="D139" s="115">
        <v>3</v>
      </c>
      <c r="E139" s="115">
        <v>2026</v>
      </c>
      <c r="F139" s="115">
        <v>2025</v>
      </c>
      <c r="G139" s="115">
        <v>2024</v>
      </c>
      <c r="H139" s="115"/>
      <c r="I139" s="115"/>
      <c r="J139" s="115"/>
      <c r="K139" s="115">
        <v>2020</v>
      </c>
      <c r="L139" s="114"/>
      <c r="M139" s="112"/>
      <c r="N139" s="112"/>
      <c r="O139" s="112"/>
      <c r="P139" s="112"/>
      <c r="Q139" s="112"/>
      <c r="R139" s="112"/>
      <c r="S139" s="112"/>
    </row>
    <row r="140" spans="1:19" ht="12.75" customHeight="1">
      <c r="A140" s="114" t="s">
        <v>1375</v>
      </c>
      <c r="B140" s="114" t="s">
        <v>101</v>
      </c>
      <c r="C140" s="115">
        <f t="shared" si="6"/>
        <v>2</v>
      </c>
      <c r="D140" s="115">
        <v>0</v>
      </c>
      <c r="E140" s="115"/>
      <c r="F140" s="115"/>
      <c r="G140" s="115"/>
      <c r="H140" s="115"/>
      <c r="I140" s="115"/>
      <c r="J140" s="115"/>
      <c r="K140" s="115">
        <v>2020</v>
      </c>
      <c r="L140" s="115">
        <v>2019</v>
      </c>
      <c r="M140" s="112"/>
      <c r="N140" s="112"/>
      <c r="O140" s="112"/>
      <c r="P140" s="112"/>
      <c r="Q140" s="112"/>
      <c r="R140" s="112"/>
      <c r="S140" s="112"/>
    </row>
    <row r="141" spans="1:19" ht="12.75" customHeight="1">
      <c r="A141" s="114" t="s">
        <v>3606</v>
      </c>
      <c r="B141" s="114" t="s">
        <v>101</v>
      </c>
      <c r="C141" s="115">
        <f t="shared" si="6"/>
        <v>1</v>
      </c>
      <c r="D141" s="115">
        <v>1</v>
      </c>
      <c r="E141" s="115">
        <v>2026</v>
      </c>
      <c r="F141" s="115"/>
      <c r="G141" s="115"/>
      <c r="H141" s="115"/>
      <c r="I141" s="115"/>
      <c r="J141" s="115"/>
      <c r="K141" s="115"/>
      <c r="L141" s="115"/>
      <c r="M141" s="112"/>
      <c r="N141" s="112"/>
      <c r="O141" s="112"/>
      <c r="P141" s="112"/>
      <c r="Q141" s="112"/>
      <c r="R141" s="112"/>
      <c r="S141" s="112"/>
    </row>
    <row r="142" spans="1:19" ht="12.75" customHeight="1">
      <c r="A142" s="114" t="s">
        <v>3607</v>
      </c>
      <c r="B142" s="114" t="s">
        <v>79</v>
      </c>
      <c r="C142" s="115">
        <f t="shared" si="6"/>
        <v>1</v>
      </c>
      <c r="D142" s="115">
        <v>1</v>
      </c>
      <c r="E142" s="115">
        <v>2026</v>
      </c>
      <c r="F142" s="115"/>
      <c r="G142" s="115"/>
      <c r="H142" s="115"/>
      <c r="I142" s="115"/>
      <c r="J142" s="115"/>
      <c r="K142" s="115"/>
      <c r="L142" s="115"/>
      <c r="M142" s="112"/>
      <c r="N142" s="112"/>
      <c r="O142" s="112"/>
      <c r="P142" s="112"/>
      <c r="Q142" s="112"/>
      <c r="R142" s="112"/>
      <c r="S142" s="112"/>
    </row>
    <row r="143" spans="1:19" ht="12.75" customHeight="1">
      <c r="A143" s="114" t="s">
        <v>1416</v>
      </c>
      <c r="B143" s="114" t="s">
        <v>121</v>
      </c>
      <c r="C143" s="115">
        <f t="shared" si="6"/>
        <v>1</v>
      </c>
      <c r="D143" s="115">
        <v>0</v>
      </c>
      <c r="E143" s="115"/>
      <c r="F143" s="115"/>
      <c r="G143" s="115">
        <v>2024</v>
      </c>
      <c r="H143" s="115"/>
      <c r="I143" s="115"/>
      <c r="J143" s="115"/>
      <c r="K143" s="115"/>
      <c r="L143" s="115"/>
      <c r="M143" s="112"/>
      <c r="N143" s="112"/>
      <c r="O143" s="112"/>
      <c r="P143" s="112"/>
      <c r="Q143" s="112"/>
      <c r="R143" s="112"/>
      <c r="S143" s="112"/>
    </row>
    <row r="144" spans="1:19" ht="12.75" customHeight="1">
      <c r="A144" s="114" t="s">
        <v>3608</v>
      </c>
      <c r="B144" s="114" t="s">
        <v>101</v>
      </c>
      <c r="C144" s="115">
        <f t="shared" si="6"/>
        <v>1</v>
      </c>
      <c r="D144" s="115">
        <v>0</v>
      </c>
      <c r="E144" s="115"/>
      <c r="F144" s="115"/>
      <c r="G144" s="115"/>
      <c r="H144" s="115"/>
      <c r="I144" s="115"/>
      <c r="J144" s="115"/>
      <c r="K144" s="115"/>
      <c r="L144" s="115">
        <v>2019</v>
      </c>
      <c r="M144" s="112"/>
      <c r="N144" s="112"/>
      <c r="O144" s="112"/>
      <c r="P144" s="112"/>
      <c r="Q144" s="112"/>
      <c r="R144" s="112"/>
      <c r="S144" s="112"/>
    </row>
    <row r="145" spans="1:19" ht="12.75" customHeight="1">
      <c r="A145" s="114" t="s">
        <v>1421</v>
      </c>
      <c r="B145" s="114" t="s">
        <v>64</v>
      </c>
      <c r="C145" s="115">
        <f t="shared" si="6"/>
        <v>2</v>
      </c>
      <c r="D145" s="115">
        <v>2</v>
      </c>
      <c r="E145" s="115">
        <v>2026</v>
      </c>
      <c r="F145" s="115">
        <v>2025</v>
      </c>
      <c r="G145" s="115"/>
      <c r="H145" s="115"/>
      <c r="I145" s="115"/>
      <c r="J145" s="115"/>
      <c r="K145" s="115"/>
      <c r="L145" s="115"/>
      <c r="M145" s="112"/>
      <c r="N145" s="112"/>
      <c r="O145" s="112"/>
      <c r="P145" s="112"/>
      <c r="Q145" s="112"/>
      <c r="R145" s="112"/>
      <c r="S145" s="112"/>
    </row>
    <row r="146" spans="1:19" ht="12.75" customHeight="1">
      <c r="A146" s="114" t="s">
        <v>1428</v>
      </c>
      <c r="B146" s="114" t="s">
        <v>101</v>
      </c>
      <c r="C146" s="115">
        <f t="shared" si="6"/>
        <v>2</v>
      </c>
      <c r="D146" s="115">
        <v>1</v>
      </c>
      <c r="E146" s="115">
        <v>2026</v>
      </c>
      <c r="F146" s="115"/>
      <c r="G146" s="115">
        <v>2024</v>
      </c>
      <c r="H146" s="115"/>
      <c r="I146" s="115"/>
      <c r="J146" s="115"/>
      <c r="K146" s="115"/>
      <c r="L146" s="115"/>
      <c r="M146" s="112"/>
      <c r="N146" s="112"/>
      <c r="O146" s="112"/>
      <c r="P146" s="112"/>
      <c r="Q146" s="112"/>
      <c r="R146" s="112"/>
      <c r="S146" s="112"/>
    </row>
    <row r="147" spans="1:19" ht="12.75" customHeight="1">
      <c r="A147" s="117" t="s">
        <v>1437</v>
      </c>
      <c r="B147" s="117" t="s">
        <v>79</v>
      </c>
      <c r="C147" s="115">
        <f t="shared" si="6"/>
        <v>3</v>
      </c>
      <c r="D147" s="115">
        <v>1</v>
      </c>
      <c r="E147" s="115">
        <v>2026</v>
      </c>
      <c r="F147" s="115"/>
      <c r="G147" s="115"/>
      <c r="H147" s="115"/>
      <c r="I147" s="115">
        <v>2022</v>
      </c>
      <c r="J147" s="115">
        <v>2021</v>
      </c>
      <c r="K147" s="115"/>
      <c r="L147" s="115"/>
      <c r="M147" s="112"/>
      <c r="N147" s="112"/>
      <c r="O147" s="112"/>
      <c r="P147" s="112"/>
      <c r="Q147" s="112"/>
      <c r="R147" s="112"/>
      <c r="S147" s="112"/>
    </row>
    <row r="148" spans="1:19" ht="12.75" customHeight="1">
      <c r="A148" s="4" t="s">
        <v>49</v>
      </c>
      <c r="B148" s="14"/>
      <c r="C148" s="14">
        <f>SUM(C137:C147)</f>
        <v>25</v>
      </c>
      <c r="D148" s="123"/>
      <c r="E148" s="14">
        <f>COUNT(E133:E147)</f>
        <v>10</v>
      </c>
      <c r="F148" s="14">
        <f>COUNT(F133:F147)</f>
        <v>4</v>
      </c>
      <c r="G148" s="14">
        <f>COUNT(G133:G147)</f>
        <v>7</v>
      </c>
      <c r="H148" s="14">
        <f>COUNT(H133:H147)</f>
        <v>2</v>
      </c>
      <c r="I148" s="14">
        <v>2</v>
      </c>
      <c r="J148" s="14">
        <v>1</v>
      </c>
      <c r="K148" s="14">
        <v>3</v>
      </c>
      <c r="L148" s="14">
        <v>2</v>
      </c>
      <c r="M148" s="112"/>
      <c r="N148" s="112"/>
      <c r="O148" s="112"/>
      <c r="P148" s="112"/>
      <c r="Q148" s="112"/>
      <c r="R148" s="112"/>
      <c r="S148" s="112"/>
    </row>
    <row r="149" spans="1:19" ht="12.75" customHeight="1">
      <c r="G149" s="123"/>
      <c r="H149" s="123"/>
      <c r="I149" s="123"/>
      <c r="J149" s="123"/>
      <c r="K149" s="123"/>
      <c r="L149" s="123"/>
      <c r="M149" s="112"/>
      <c r="N149" s="112"/>
      <c r="O149" s="112"/>
      <c r="P149" s="112"/>
      <c r="Q149" s="112"/>
      <c r="R149" s="112"/>
      <c r="S149" s="112"/>
    </row>
    <row r="150" spans="1:19" ht="16.5" customHeight="1">
      <c r="A150" s="4" t="s">
        <v>3609</v>
      </c>
      <c r="B150" s="4"/>
      <c r="G150" s="123"/>
      <c r="H150" s="123"/>
      <c r="I150" s="123"/>
      <c r="J150" s="123"/>
      <c r="K150" s="123"/>
      <c r="L150" s="123"/>
      <c r="N150" s="124"/>
      <c r="O150" s="124"/>
      <c r="P150" s="112"/>
      <c r="Q150" s="112"/>
      <c r="R150" s="112"/>
      <c r="S150" s="112"/>
    </row>
    <row r="151" spans="1:19" ht="12.75" customHeight="1">
      <c r="A151" s="14" t="s">
        <v>3566</v>
      </c>
      <c r="C151" s="14" t="s">
        <v>1507</v>
      </c>
      <c r="D151" s="14" t="s">
        <v>3596</v>
      </c>
      <c r="E151" s="14" t="s">
        <v>2</v>
      </c>
      <c r="F151" s="14" t="s">
        <v>3567</v>
      </c>
      <c r="G151" s="14" t="s">
        <v>4</v>
      </c>
      <c r="H151" s="14" t="s">
        <v>5</v>
      </c>
      <c r="I151" s="14" t="s">
        <v>6</v>
      </c>
      <c r="J151" s="14" t="s">
        <v>7</v>
      </c>
      <c r="K151" s="14" t="s">
        <v>8</v>
      </c>
      <c r="L151" s="14" t="s">
        <v>9</v>
      </c>
      <c r="M151" s="14" t="s">
        <v>10</v>
      </c>
      <c r="N151" s="14" t="s">
        <v>11</v>
      </c>
      <c r="O151" s="14" t="s">
        <v>12</v>
      </c>
      <c r="P151" s="112"/>
      <c r="Q151" s="112"/>
      <c r="R151" s="112"/>
      <c r="S151" s="112"/>
    </row>
    <row r="152" spans="1:19" ht="12.75" customHeight="1">
      <c r="A152" s="114" t="s">
        <v>3610</v>
      </c>
      <c r="B152" s="114" t="s">
        <v>66</v>
      </c>
      <c r="C152" s="115">
        <f>COUNT(E152:O152)</f>
        <v>3</v>
      </c>
      <c r="D152" s="115">
        <v>0</v>
      </c>
      <c r="E152" s="115"/>
      <c r="F152" s="115">
        <v>2025</v>
      </c>
      <c r="G152" s="118">
        <v>2024</v>
      </c>
      <c r="H152" s="115">
        <v>2023</v>
      </c>
      <c r="I152" s="115"/>
      <c r="J152" s="115"/>
      <c r="K152" s="115"/>
      <c r="L152" s="115"/>
      <c r="M152" s="116"/>
      <c r="N152" s="116"/>
      <c r="O152" s="116"/>
      <c r="P152" s="112"/>
      <c r="Q152" s="112"/>
      <c r="R152" s="112"/>
      <c r="S152" s="112"/>
    </row>
    <row r="153" spans="1:19" ht="12.75" customHeight="1">
      <c r="A153" s="114" t="s">
        <v>1581</v>
      </c>
      <c r="B153" s="114" t="s">
        <v>79</v>
      </c>
      <c r="C153" s="115">
        <f t="shared" ref="C153:C172" si="7">COUNT(E153:O153)</f>
        <v>3</v>
      </c>
      <c r="D153" s="115">
        <v>0</v>
      </c>
      <c r="E153" s="115"/>
      <c r="F153" s="115"/>
      <c r="G153" s="115"/>
      <c r="H153" s="115"/>
      <c r="I153" s="115"/>
      <c r="J153" s="115">
        <v>2021</v>
      </c>
      <c r="K153" s="115">
        <v>2020</v>
      </c>
      <c r="L153" s="115">
        <v>2019</v>
      </c>
      <c r="M153" s="116"/>
      <c r="N153" s="116"/>
      <c r="O153" s="116"/>
      <c r="P153" s="112"/>
      <c r="Q153" s="112"/>
      <c r="R153" s="112"/>
      <c r="S153" s="112"/>
    </row>
    <row r="154" spans="1:19" ht="12.75" customHeight="1">
      <c r="A154" s="117" t="s">
        <v>1675</v>
      </c>
      <c r="B154" s="117" t="s">
        <v>101</v>
      </c>
      <c r="C154" s="115">
        <f t="shared" si="7"/>
        <v>1</v>
      </c>
      <c r="D154" s="115">
        <v>0</v>
      </c>
      <c r="E154" s="115"/>
      <c r="F154" s="115"/>
      <c r="G154" s="115">
        <v>2024</v>
      </c>
      <c r="H154" s="115"/>
      <c r="I154" s="115"/>
      <c r="J154" s="115"/>
      <c r="K154" s="115"/>
      <c r="L154" s="115"/>
      <c r="M154" s="116"/>
      <c r="N154" s="116"/>
      <c r="O154" s="116"/>
      <c r="P154" s="112"/>
      <c r="Q154" s="112"/>
      <c r="R154" s="112"/>
      <c r="S154" s="112"/>
    </row>
    <row r="155" spans="1:19" ht="12.75" customHeight="1">
      <c r="A155" s="117" t="s">
        <v>1773</v>
      </c>
      <c r="B155" s="117" t="s">
        <v>79</v>
      </c>
      <c r="C155" s="115">
        <f t="shared" si="7"/>
        <v>6</v>
      </c>
      <c r="D155" s="115">
        <v>6</v>
      </c>
      <c r="E155" s="115">
        <v>2026</v>
      </c>
      <c r="F155" s="115">
        <v>2025</v>
      </c>
      <c r="G155" s="118">
        <v>2024</v>
      </c>
      <c r="H155" s="115">
        <v>2023</v>
      </c>
      <c r="I155" s="115">
        <v>2022</v>
      </c>
      <c r="J155" s="115">
        <v>2021</v>
      </c>
      <c r="K155" s="115"/>
      <c r="L155" s="115"/>
      <c r="M155" s="116"/>
      <c r="N155" s="116"/>
      <c r="O155" s="116"/>
      <c r="P155" s="112"/>
      <c r="Q155" s="112"/>
      <c r="R155" s="112"/>
      <c r="S155" s="112"/>
    </row>
    <row r="156" spans="1:19" ht="12.75" customHeight="1">
      <c r="A156" s="114" t="s">
        <v>1839</v>
      </c>
      <c r="B156" s="114" t="s">
        <v>66</v>
      </c>
      <c r="C156" s="115">
        <f t="shared" si="7"/>
        <v>5</v>
      </c>
      <c r="D156" s="115">
        <v>0</v>
      </c>
      <c r="E156" s="115"/>
      <c r="F156" s="115"/>
      <c r="G156" s="118"/>
      <c r="H156" s="118"/>
      <c r="I156" s="118">
        <v>2022</v>
      </c>
      <c r="J156" s="115">
        <v>2021</v>
      </c>
      <c r="K156" s="115">
        <v>2020</v>
      </c>
      <c r="L156" s="115">
        <v>2019</v>
      </c>
      <c r="M156" s="115">
        <v>2018</v>
      </c>
      <c r="N156" s="116"/>
      <c r="O156" s="116"/>
      <c r="P156" s="112"/>
      <c r="Q156" s="112"/>
      <c r="R156" s="112"/>
      <c r="S156" s="112"/>
    </row>
    <row r="157" spans="1:19" ht="12.75" customHeight="1">
      <c r="A157" s="117" t="s">
        <v>3611</v>
      </c>
      <c r="B157" s="117" t="s">
        <v>79</v>
      </c>
      <c r="C157" s="115">
        <f t="shared" si="7"/>
        <v>3</v>
      </c>
      <c r="D157" s="115">
        <v>3</v>
      </c>
      <c r="E157" s="115">
        <v>2026</v>
      </c>
      <c r="F157" s="115">
        <v>2025</v>
      </c>
      <c r="G157" s="115">
        <v>2024</v>
      </c>
      <c r="H157" s="118"/>
      <c r="I157" s="118"/>
      <c r="J157" s="115"/>
      <c r="K157" s="115"/>
      <c r="L157" s="115"/>
      <c r="M157" s="115"/>
      <c r="N157" s="116"/>
      <c r="O157" s="116"/>
      <c r="P157" s="112"/>
      <c r="Q157" s="112"/>
      <c r="R157" s="112"/>
      <c r="S157" s="112"/>
    </row>
    <row r="158" spans="1:19" ht="12.75" customHeight="1">
      <c r="A158" s="117" t="s">
        <v>1888</v>
      </c>
      <c r="B158" s="117" t="s">
        <v>208</v>
      </c>
      <c r="C158" s="115">
        <f t="shared" si="7"/>
        <v>1</v>
      </c>
      <c r="D158" s="115">
        <v>0</v>
      </c>
      <c r="E158" s="115"/>
      <c r="F158" s="115"/>
      <c r="G158" s="115"/>
      <c r="H158" s="115"/>
      <c r="I158" s="115">
        <v>2022</v>
      </c>
      <c r="J158" s="115"/>
      <c r="K158" s="115"/>
      <c r="L158" s="115"/>
      <c r="M158" s="115"/>
      <c r="N158" s="116"/>
      <c r="O158" s="116"/>
      <c r="P158" s="112"/>
      <c r="Q158" s="112"/>
      <c r="R158" s="112"/>
      <c r="S158" s="112"/>
    </row>
    <row r="159" spans="1:19" ht="12.75" customHeight="1">
      <c r="A159" s="117" t="s">
        <v>3464</v>
      </c>
      <c r="B159" s="117" t="s">
        <v>66</v>
      </c>
      <c r="C159" s="115">
        <f t="shared" si="7"/>
        <v>8</v>
      </c>
      <c r="D159" s="115">
        <v>0</v>
      </c>
      <c r="E159" s="115"/>
      <c r="F159" s="115"/>
      <c r="G159" s="115">
        <v>2024</v>
      </c>
      <c r="H159" s="115">
        <v>2023</v>
      </c>
      <c r="I159" s="115">
        <v>2022</v>
      </c>
      <c r="J159" s="115">
        <v>2021</v>
      </c>
      <c r="K159" s="115">
        <v>2020</v>
      </c>
      <c r="L159" s="115">
        <v>2019</v>
      </c>
      <c r="M159" s="115">
        <v>2018</v>
      </c>
      <c r="N159" s="115">
        <v>2017</v>
      </c>
      <c r="O159" s="115"/>
      <c r="P159" s="112"/>
      <c r="Q159" s="112"/>
      <c r="R159" s="112"/>
      <c r="S159" s="112"/>
    </row>
    <row r="160" spans="1:19" ht="12.75" customHeight="1">
      <c r="A160" s="117" t="s">
        <v>2334</v>
      </c>
      <c r="B160" s="117" t="s">
        <v>66</v>
      </c>
      <c r="C160" s="115">
        <f t="shared" si="7"/>
        <v>11</v>
      </c>
      <c r="D160" s="115">
        <v>11</v>
      </c>
      <c r="E160" s="38">
        <v>2026</v>
      </c>
      <c r="F160" s="118">
        <v>2025</v>
      </c>
      <c r="G160" s="115">
        <v>2024</v>
      </c>
      <c r="H160" s="115">
        <v>2023</v>
      </c>
      <c r="I160" s="115">
        <v>2022</v>
      </c>
      <c r="J160" s="118">
        <v>2021</v>
      </c>
      <c r="K160" s="115">
        <v>2020</v>
      </c>
      <c r="L160" s="115">
        <v>2019</v>
      </c>
      <c r="M160" s="115">
        <v>2018</v>
      </c>
      <c r="N160" s="115">
        <v>2017</v>
      </c>
      <c r="O160" s="115">
        <v>2016</v>
      </c>
      <c r="P160" s="112"/>
      <c r="Q160" s="112"/>
      <c r="R160" s="112"/>
      <c r="S160" s="112"/>
    </row>
    <row r="161" spans="1:19" ht="12.75" customHeight="1">
      <c r="A161" s="117" t="s">
        <v>2505</v>
      </c>
      <c r="B161" s="117" t="s">
        <v>79</v>
      </c>
      <c r="C161" s="115">
        <f t="shared" si="7"/>
        <v>1</v>
      </c>
      <c r="D161" s="115">
        <v>0</v>
      </c>
      <c r="E161" s="115"/>
      <c r="F161" s="115"/>
      <c r="G161" s="118"/>
      <c r="H161" s="118">
        <v>2023</v>
      </c>
      <c r="I161" s="115"/>
      <c r="J161" s="118"/>
      <c r="K161" s="115"/>
      <c r="L161" s="115"/>
      <c r="M161" s="115"/>
      <c r="N161" s="115"/>
      <c r="O161" s="115"/>
      <c r="P161" s="112"/>
      <c r="Q161" s="112"/>
      <c r="R161" s="112"/>
      <c r="S161" s="112"/>
    </row>
    <row r="162" spans="1:19" ht="12.75" customHeight="1">
      <c r="A162" s="117" t="s">
        <v>2571</v>
      </c>
      <c r="B162" s="117" t="s">
        <v>79</v>
      </c>
      <c r="C162" s="115">
        <f t="shared" si="7"/>
        <v>1</v>
      </c>
      <c r="D162" s="115">
        <v>0</v>
      </c>
      <c r="E162" s="115"/>
      <c r="F162" s="115">
        <v>2025</v>
      </c>
      <c r="G162" s="118"/>
      <c r="H162" s="118"/>
      <c r="I162" s="115"/>
      <c r="J162" s="118"/>
      <c r="K162" s="115"/>
      <c r="L162" s="115"/>
      <c r="M162" s="115"/>
      <c r="N162" s="115"/>
      <c r="O162" s="115"/>
      <c r="P162" s="112"/>
      <c r="Q162" s="112"/>
      <c r="R162" s="112"/>
      <c r="S162" s="112"/>
    </row>
    <row r="163" spans="1:19" ht="12.75" customHeight="1">
      <c r="A163" s="117" t="s">
        <v>2629</v>
      </c>
      <c r="B163" s="117" t="s">
        <v>66</v>
      </c>
      <c r="C163" s="115">
        <f t="shared" si="7"/>
        <v>1</v>
      </c>
      <c r="D163" s="115">
        <v>0</v>
      </c>
      <c r="E163" s="115"/>
      <c r="F163" s="115"/>
      <c r="G163" s="115">
        <v>2024</v>
      </c>
      <c r="H163" s="118"/>
      <c r="I163" s="115"/>
      <c r="J163" s="118"/>
      <c r="K163" s="115"/>
      <c r="L163" s="115"/>
      <c r="M163" s="115"/>
      <c r="N163" s="115"/>
      <c r="O163" s="115"/>
      <c r="P163" s="112"/>
      <c r="Q163" s="112"/>
      <c r="R163" s="112"/>
      <c r="S163" s="112"/>
    </row>
    <row r="164" spans="1:19" ht="12.75" customHeight="1">
      <c r="A164" s="117" t="s">
        <v>3612</v>
      </c>
      <c r="B164" s="117" t="s">
        <v>66</v>
      </c>
      <c r="C164" s="115">
        <f t="shared" si="7"/>
        <v>3</v>
      </c>
      <c r="D164" s="115">
        <v>0</v>
      </c>
      <c r="E164" s="115"/>
      <c r="F164" s="115"/>
      <c r="G164" s="115"/>
      <c r="H164" s="115"/>
      <c r="I164" s="115"/>
      <c r="J164" s="115"/>
      <c r="K164" s="115">
        <v>2020</v>
      </c>
      <c r="L164" s="115">
        <v>2019</v>
      </c>
      <c r="M164" s="115">
        <v>2018</v>
      </c>
      <c r="N164" s="115"/>
      <c r="O164" s="115"/>
      <c r="P164" s="112"/>
      <c r="Q164" s="112"/>
      <c r="R164" s="112"/>
      <c r="S164" s="112"/>
    </row>
    <row r="165" spans="1:19" ht="12.75" customHeight="1">
      <c r="A165" s="117" t="s">
        <v>2692</v>
      </c>
      <c r="B165" s="117" t="s">
        <v>66</v>
      </c>
      <c r="C165" s="115">
        <f t="shared" si="7"/>
        <v>2</v>
      </c>
      <c r="D165" s="115">
        <v>0</v>
      </c>
      <c r="E165" s="115"/>
      <c r="F165" s="115"/>
      <c r="G165" s="115"/>
      <c r="H165" s="115"/>
      <c r="I165" s="115"/>
      <c r="J165" s="115">
        <v>2021</v>
      </c>
      <c r="K165" s="115">
        <v>2020</v>
      </c>
      <c r="L165" s="117"/>
      <c r="M165" s="117"/>
      <c r="N165" s="117"/>
      <c r="O165" s="117"/>
      <c r="P165" s="112"/>
      <c r="Q165" s="112"/>
      <c r="R165" s="112"/>
      <c r="S165" s="112"/>
    </row>
    <row r="166" spans="1:19" ht="12.75" customHeight="1">
      <c r="A166" s="117" t="s">
        <v>2849</v>
      </c>
      <c r="B166" s="117" t="s">
        <v>79</v>
      </c>
      <c r="C166" s="115">
        <f t="shared" si="7"/>
        <v>2</v>
      </c>
      <c r="D166" s="115">
        <v>2</v>
      </c>
      <c r="E166" s="115">
        <v>2026</v>
      </c>
      <c r="F166" s="115">
        <v>2025</v>
      </c>
      <c r="G166" s="115"/>
      <c r="H166" s="115"/>
      <c r="I166" s="115"/>
      <c r="J166" s="115"/>
      <c r="K166" s="115"/>
      <c r="L166" s="117"/>
      <c r="M166" s="117"/>
      <c r="N166" s="117"/>
      <c r="O166" s="117"/>
      <c r="P166" s="112"/>
      <c r="Q166" s="112"/>
      <c r="R166" s="112"/>
      <c r="S166" s="112"/>
    </row>
    <row r="167" spans="1:19" ht="12.75" customHeight="1">
      <c r="A167" s="117" t="s">
        <v>3000</v>
      </c>
      <c r="B167" s="117" t="s">
        <v>64</v>
      </c>
      <c r="C167" s="115">
        <f t="shared" si="7"/>
        <v>3</v>
      </c>
      <c r="D167" s="115">
        <v>3</v>
      </c>
      <c r="E167" s="38">
        <v>2026</v>
      </c>
      <c r="F167" s="118">
        <v>2025</v>
      </c>
      <c r="G167" s="118">
        <v>2024</v>
      </c>
      <c r="H167" s="115"/>
      <c r="I167" s="115"/>
      <c r="J167" s="115"/>
      <c r="K167" s="115"/>
      <c r="L167" s="117"/>
      <c r="M167" s="117"/>
      <c r="N167" s="117"/>
      <c r="O167" s="117"/>
      <c r="P167" s="112"/>
      <c r="Q167" s="112"/>
      <c r="R167" s="112"/>
      <c r="S167" s="112"/>
    </row>
    <row r="168" spans="1:19" ht="12.75" customHeight="1">
      <c r="A168" s="117" t="s">
        <v>3056</v>
      </c>
      <c r="B168" s="117" t="s">
        <v>66</v>
      </c>
      <c r="C168" s="115">
        <f t="shared" si="7"/>
        <v>4</v>
      </c>
      <c r="D168" s="115">
        <v>4</v>
      </c>
      <c r="E168" s="115">
        <v>2026</v>
      </c>
      <c r="F168" s="115">
        <v>2025</v>
      </c>
      <c r="G168" s="115">
        <v>2024</v>
      </c>
      <c r="H168" s="115">
        <v>2023</v>
      </c>
      <c r="I168" s="115"/>
      <c r="J168" s="115"/>
      <c r="K168" s="115"/>
      <c r="L168" s="115"/>
      <c r="M168" s="115"/>
      <c r="N168" s="115"/>
      <c r="O168" s="115"/>
      <c r="P168" s="112"/>
      <c r="Q168" s="112"/>
      <c r="R168" s="112"/>
      <c r="S168" s="112"/>
    </row>
    <row r="169" spans="1:19" ht="12.75" customHeight="1">
      <c r="A169" s="158" t="s">
        <v>3058</v>
      </c>
      <c r="B169" s="158" t="s">
        <v>101</v>
      </c>
      <c r="C169" s="115">
        <f t="shared" si="7"/>
        <v>1</v>
      </c>
      <c r="D169" s="159">
        <v>0</v>
      </c>
      <c r="E169" s="159"/>
      <c r="F169" s="159"/>
      <c r="G169" s="160">
        <v>2024</v>
      </c>
      <c r="H169" s="159"/>
      <c r="I169" s="159"/>
      <c r="J169" s="159"/>
      <c r="K169" s="159"/>
      <c r="L169" s="158"/>
      <c r="M169" s="158"/>
      <c r="N169" s="158"/>
      <c r="O169" s="158"/>
      <c r="P169" s="112"/>
      <c r="Q169" s="112"/>
      <c r="R169" s="112"/>
      <c r="S169" s="112"/>
    </row>
    <row r="170" spans="1:19" ht="12.75" customHeight="1">
      <c r="A170" s="156" t="s">
        <v>3130</v>
      </c>
      <c r="B170" s="156" t="s">
        <v>79</v>
      </c>
      <c r="C170" s="115">
        <f t="shared" si="7"/>
        <v>1</v>
      </c>
      <c r="D170" s="154">
        <v>1</v>
      </c>
      <c r="E170" s="154">
        <v>2026</v>
      </c>
      <c r="F170" s="154"/>
      <c r="G170" s="157"/>
      <c r="H170" s="154"/>
      <c r="I170" s="154"/>
      <c r="J170" s="154"/>
      <c r="K170" s="154"/>
      <c r="L170" s="156"/>
      <c r="M170" s="156"/>
      <c r="N170" s="156"/>
      <c r="O170" s="156"/>
      <c r="P170" s="112"/>
      <c r="Q170" s="112"/>
      <c r="R170" s="112"/>
      <c r="S170" s="112"/>
    </row>
    <row r="171" spans="1:19" ht="12.75" customHeight="1">
      <c r="A171" s="156" t="s">
        <v>3613</v>
      </c>
      <c r="B171" s="156" t="s">
        <v>79</v>
      </c>
      <c r="C171" s="115">
        <f t="shared" si="7"/>
        <v>1</v>
      </c>
      <c r="D171" s="154">
        <v>1</v>
      </c>
      <c r="E171" s="38">
        <v>2026</v>
      </c>
      <c r="F171" s="154"/>
      <c r="G171" s="157"/>
      <c r="H171" s="154"/>
      <c r="I171" s="154"/>
      <c r="J171" s="154"/>
      <c r="K171" s="154"/>
      <c r="L171" s="156"/>
      <c r="M171" s="156"/>
      <c r="N171" s="156"/>
      <c r="O171" s="156"/>
      <c r="P171" s="112"/>
      <c r="Q171" s="112"/>
      <c r="R171" s="112"/>
      <c r="S171" s="112"/>
    </row>
    <row r="172" spans="1:19" ht="12.75" customHeight="1">
      <c r="A172" s="156" t="s">
        <v>3298</v>
      </c>
      <c r="B172" s="156" t="s">
        <v>101</v>
      </c>
      <c r="C172" s="115">
        <f t="shared" si="7"/>
        <v>1</v>
      </c>
      <c r="D172" s="154">
        <v>1</v>
      </c>
      <c r="E172" s="154">
        <v>2026</v>
      </c>
      <c r="F172" s="154"/>
      <c r="G172" s="157"/>
      <c r="H172" s="154"/>
      <c r="I172" s="154"/>
      <c r="J172" s="154"/>
      <c r="K172" s="154"/>
      <c r="L172" s="156"/>
      <c r="M172" s="156"/>
      <c r="N172" s="156"/>
      <c r="O172" s="156"/>
      <c r="P172" s="112"/>
      <c r="Q172" s="112"/>
      <c r="R172" s="112"/>
      <c r="S172" s="112"/>
    </row>
    <row r="173" spans="1:19" s="4" customFormat="1" ht="12.75" customHeight="1">
      <c r="A173" s="4" t="s">
        <v>49</v>
      </c>
      <c r="B173" s="14"/>
      <c r="C173" s="14">
        <f>SUM(C152:C172)</f>
        <v>62</v>
      </c>
      <c r="D173" s="14"/>
      <c r="E173" s="14">
        <f>COUNT(E152:E172)</f>
        <v>9</v>
      </c>
      <c r="F173" s="14">
        <f>COUNT(F152:F169)</f>
        <v>8</v>
      </c>
      <c r="G173" s="14">
        <f>COUNT(G152:G169)</f>
        <v>10</v>
      </c>
      <c r="H173" s="14">
        <f>COUNT(H152:H169)</f>
        <v>6</v>
      </c>
      <c r="I173" s="14">
        <v>5</v>
      </c>
      <c r="J173" s="14">
        <v>6</v>
      </c>
      <c r="K173" s="14">
        <v>6</v>
      </c>
      <c r="L173" s="14">
        <f t="shared" ref="L173:O173" si="8">COUNTA(L153:L164)</f>
        <v>5</v>
      </c>
      <c r="M173" s="14">
        <f t="shared" si="8"/>
        <v>4</v>
      </c>
      <c r="N173" s="14">
        <f t="shared" si="8"/>
        <v>2</v>
      </c>
      <c r="O173" s="14">
        <f t="shared" si="8"/>
        <v>1</v>
      </c>
    </row>
    <row r="174" spans="1:19">
      <c r="G174" s="123"/>
      <c r="H174" s="123"/>
      <c r="I174" s="123"/>
      <c r="J174" s="123"/>
      <c r="K174" s="123"/>
      <c r="L174" s="123"/>
      <c r="N174" s="124"/>
      <c r="O174" s="124"/>
      <c r="P174" s="112"/>
      <c r="Q174" s="112"/>
      <c r="R174" s="112"/>
      <c r="S174" s="112"/>
    </row>
    <row r="175" spans="1:19">
      <c r="A175" s="4" t="s">
        <v>3614</v>
      </c>
      <c r="B175" s="4"/>
      <c r="G175" s="123"/>
      <c r="H175" s="123"/>
      <c r="I175" s="123"/>
      <c r="J175" s="123"/>
      <c r="K175" s="123"/>
      <c r="L175" s="123"/>
      <c r="N175" s="124"/>
      <c r="O175" s="124"/>
      <c r="P175" s="112"/>
      <c r="Q175" s="112"/>
      <c r="R175" s="112"/>
      <c r="S175" s="112"/>
    </row>
    <row r="176" spans="1:19">
      <c r="A176" s="14" t="s">
        <v>3566</v>
      </c>
      <c r="C176" s="14" t="s">
        <v>1507</v>
      </c>
      <c r="D176" s="14" t="s">
        <v>3596</v>
      </c>
      <c r="E176" s="14" t="s">
        <v>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12"/>
      <c r="Q176" s="112"/>
      <c r="R176" s="112"/>
      <c r="S176" s="112"/>
    </row>
    <row r="177" spans="1:19" ht="15">
      <c r="A177" s="114" t="s">
        <v>1839</v>
      </c>
      <c r="B177" s="114" t="s">
        <v>66</v>
      </c>
      <c r="C177" s="115">
        <v>1</v>
      </c>
      <c r="D177" s="151">
        <v>1</v>
      </c>
      <c r="E177" s="38">
        <v>2026</v>
      </c>
      <c r="F177" s="123"/>
      <c r="G177" s="150"/>
      <c r="H177" s="123"/>
      <c r="I177" s="123"/>
      <c r="J177" s="123"/>
      <c r="K177" s="123"/>
      <c r="L177" s="123"/>
      <c r="M177" s="14"/>
      <c r="N177" s="14"/>
      <c r="O177" s="14"/>
      <c r="P177" s="112"/>
      <c r="Q177" s="112"/>
      <c r="R177" s="112"/>
      <c r="S177" s="112"/>
    </row>
    <row r="178" spans="1:19">
      <c r="C178" s="123"/>
      <c r="D178" s="123"/>
      <c r="E178" s="155"/>
      <c r="F178" s="123"/>
      <c r="G178" s="150"/>
      <c r="H178" s="123"/>
      <c r="I178" s="123"/>
      <c r="J178" s="123"/>
      <c r="K178" s="123"/>
      <c r="L178" s="123"/>
      <c r="M178" s="14"/>
      <c r="N178" s="14"/>
      <c r="O178" s="14"/>
      <c r="P178" s="112"/>
      <c r="Q178" s="112"/>
      <c r="R178" s="112"/>
      <c r="S178" s="112"/>
    </row>
    <row r="179" spans="1:19">
      <c r="A179" s="4" t="s">
        <v>3615</v>
      </c>
      <c r="B179" s="124"/>
      <c r="E179" s="153">
        <f>E72+E95+E105+E121+E126+E148</f>
        <v>73</v>
      </c>
      <c r="F179" s="152">
        <f>F72+F95+F105+F121+F126+F148</f>
        <v>71</v>
      </c>
      <c r="G179" s="152">
        <f>G72+G95+G105+G121+G126+G148</f>
        <v>75</v>
      </c>
      <c r="H179" s="152">
        <f>H72+H95+H105+H121+H126+H148</f>
        <v>68</v>
      </c>
      <c r="I179" s="152">
        <f>I173+I105+I95+I72+I121+I148</f>
        <v>59</v>
      </c>
      <c r="J179" s="152">
        <f>J173+J105+J95+J72+J121+J148</f>
        <v>55</v>
      </c>
      <c r="K179" s="152">
        <f>K173+K105+K95+K72+K121+K148</f>
        <v>48</v>
      </c>
      <c r="L179" s="152">
        <f>L173+L105+L95+L72+L121+L148</f>
        <v>46</v>
      </c>
      <c r="M179" s="112"/>
      <c r="N179" s="112"/>
      <c r="O179" s="112"/>
      <c r="P179" s="112"/>
      <c r="Q179" s="112"/>
      <c r="R179" s="112"/>
      <c r="S179" s="112"/>
    </row>
    <row r="180" spans="1:19">
      <c r="B180" s="124"/>
      <c r="G180" s="123"/>
      <c r="H180" s="123"/>
      <c r="I180" s="123"/>
      <c r="J180" s="123"/>
      <c r="K180" s="123"/>
      <c r="L180" s="123"/>
      <c r="M180" s="112"/>
      <c r="N180" s="112"/>
      <c r="O180" s="112"/>
      <c r="P180" s="112"/>
      <c r="Q180" s="112"/>
      <c r="R180" s="112"/>
      <c r="S180" s="112"/>
    </row>
    <row r="181" spans="1:19">
      <c r="B181" s="124"/>
      <c r="G181" s="123"/>
      <c r="H181" s="123"/>
      <c r="I181" s="123"/>
      <c r="J181" s="123"/>
      <c r="K181" s="123"/>
      <c r="L181" s="123"/>
      <c r="N181" s="124"/>
      <c r="O181" s="124"/>
      <c r="P181" s="112"/>
      <c r="Q181" s="112"/>
      <c r="R181" s="112"/>
      <c r="S181" s="112"/>
    </row>
    <row r="182" spans="1:19">
      <c r="G182" s="123"/>
      <c r="H182" s="123"/>
      <c r="I182" s="123"/>
      <c r="J182" s="123"/>
      <c r="K182" s="123"/>
      <c r="L182" s="123"/>
      <c r="N182" s="124"/>
      <c r="O182" s="124"/>
      <c r="P182" s="124"/>
      <c r="Q182" s="124"/>
      <c r="R182" s="112"/>
      <c r="S182" s="112"/>
    </row>
    <row r="183" spans="1:19">
      <c r="G183" s="123"/>
      <c r="H183" s="123"/>
      <c r="I183" s="123"/>
      <c r="J183" s="123"/>
      <c r="K183" s="123"/>
      <c r="L183" s="123"/>
      <c r="N183" s="124"/>
      <c r="O183" s="124"/>
      <c r="P183" s="124"/>
      <c r="Q183" s="124"/>
      <c r="R183" s="112"/>
      <c r="S183" s="112"/>
    </row>
    <row r="184" spans="1:19">
      <c r="G184" s="123"/>
      <c r="H184" s="123"/>
      <c r="I184" s="123"/>
      <c r="J184" s="123"/>
      <c r="K184" s="123"/>
      <c r="L184" s="123"/>
      <c r="N184" s="124"/>
      <c r="O184" s="124"/>
      <c r="P184" s="124"/>
      <c r="Q184" s="124"/>
      <c r="R184" s="112"/>
      <c r="S184" s="112"/>
    </row>
    <row r="185" spans="1:19">
      <c r="G185" s="123"/>
      <c r="H185" s="123"/>
      <c r="I185" s="123"/>
      <c r="J185" s="123"/>
      <c r="K185" s="123"/>
      <c r="L185" s="123"/>
      <c r="N185" s="124"/>
      <c r="O185" s="124"/>
      <c r="P185" s="124"/>
      <c r="Q185" s="124"/>
      <c r="R185" s="112"/>
      <c r="S185" s="112"/>
    </row>
    <row r="186" spans="1:19">
      <c r="G186" s="123"/>
      <c r="H186" s="123"/>
      <c r="I186" s="123"/>
      <c r="J186" s="123"/>
      <c r="K186" s="123"/>
      <c r="L186" s="123"/>
      <c r="N186" s="124"/>
      <c r="O186" s="124"/>
      <c r="P186" s="124"/>
      <c r="Q186" s="124"/>
      <c r="R186" s="112"/>
      <c r="S186" s="112"/>
    </row>
    <row r="187" spans="1:19">
      <c r="G187" s="123"/>
      <c r="H187" s="123"/>
      <c r="I187" s="123"/>
      <c r="J187" s="123"/>
      <c r="K187" s="123"/>
      <c r="L187" s="123"/>
      <c r="N187" s="124"/>
      <c r="O187" s="124"/>
      <c r="P187" s="124"/>
      <c r="Q187" s="124"/>
      <c r="R187" s="112"/>
      <c r="S187" s="112"/>
    </row>
    <row r="188" spans="1:19">
      <c r="G188" s="123"/>
      <c r="H188" s="123"/>
      <c r="I188" s="123"/>
      <c r="J188" s="123"/>
      <c r="K188" s="123"/>
      <c r="L188" s="123"/>
      <c r="N188" s="124"/>
      <c r="O188" s="124"/>
      <c r="P188" s="124"/>
      <c r="Q188" s="124"/>
      <c r="R188" s="112"/>
      <c r="S188" s="112"/>
    </row>
    <row r="189" spans="1:19">
      <c r="G189" s="123"/>
      <c r="H189" s="123"/>
      <c r="I189" s="123"/>
      <c r="J189" s="123"/>
      <c r="K189" s="123"/>
      <c r="L189" s="123"/>
      <c r="N189" s="124"/>
      <c r="O189" s="124"/>
      <c r="P189" s="124"/>
      <c r="Q189" s="124"/>
      <c r="R189" s="112"/>
      <c r="S189" s="112"/>
    </row>
    <row r="190" spans="1:19">
      <c r="G190" s="123"/>
      <c r="H190" s="123"/>
      <c r="I190" s="123"/>
      <c r="J190" s="123"/>
      <c r="K190" s="123"/>
      <c r="L190" s="123"/>
      <c r="N190" s="124"/>
      <c r="O190" s="124"/>
      <c r="P190" s="124"/>
      <c r="Q190" s="124"/>
      <c r="R190" s="112"/>
      <c r="S190" s="112"/>
    </row>
    <row r="191" spans="1:19">
      <c r="G191" s="123"/>
      <c r="H191" s="123"/>
      <c r="I191" s="123"/>
      <c r="J191" s="123"/>
      <c r="K191" s="123"/>
      <c r="L191" s="123"/>
      <c r="N191" s="124"/>
      <c r="O191" s="124"/>
      <c r="P191" s="124"/>
      <c r="Q191" s="124"/>
      <c r="R191" s="112"/>
      <c r="S191" s="112"/>
    </row>
    <row r="192" spans="1:19">
      <c r="G192" s="123"/>
      <c r="H192" s="123"/>
      <c r="I192" s="123"/>
      <c r="J192" s="123"/>
      <c r="K192" s="123"/>
      <c r="L192" s="123"/>
      <c r="N192" s="124"/>
      <c r="O192" s="124"/>
      <c r="P192" s="124"/>
      <c r="Q192" s="124"/>
      <c r="R192" s="112"/>
      <c r="S192" s="112"/>
    </row>
    <row r="193" spans="7:19">
      <c r="G193" s="123"/>
      <c r="H193" s="123"/>
      <c r="I193" s="123"/>
      <c r="J193" s="123"/>
      <c r="K193" s="123"/>
      <c r="L193" s="123"/>
      <c r="N193" s="124"/>
      <c r="O193" s="124"/>
      <c r="P193" s="124"/>
      <c r="Q193" s="124"/>
      <c r="R193" s="112"/>
      <c r="S193" s="112"/>
    </row>
    <row r="194" spans="7:19">
      <c r="G194" s="123"/>
      <c r="H194" s="123"/>
      <c r="I194" s="123"/>
      <c r="J194" s="123"/>
      <c r="K194" s="123"/>
      <c r="L194" s="123"/>
      <c r="N194" s="124"/>
      <c r="O194" s="124"/>
      <c r="P194" s="124"/>
      <c r="Q194" s="124"/>
      <c r="R194" s="112"/>
      <c r="S194" s="112"/>
    </row>
    <row r="195" spans="7:19">
      <c r="G195" s="123"/>
      <c r="H195" s="123"/>
      <c r="I195" s="123"/>
      <c r="J195" s="123"/>
      <c r="K195" s="123"/>
      <c r="L195" s="123"/>
      <c r="N195" s="124"/>
      <c r="O195" s="124"/>
      <c r="P195" s="124"/>
      <c r="Q195" s="124"/>
      <c r="R195" s="112"/>
      <c r="S195" s="112"/>
    </row>
    <row r="196" spans="7:19">
      <c r="G196" s="123"/>
      <c r="H196" s="123"/>
      <c r="I196" s="123"/>
      <c r="J196" s="123"/>
      <c r="K196" s="123"/>
      <c r="L196" s="123"/>
      <c r="N196" s="124"/>
      <c r="O196" s="124"/>
      <c r="P196" s="124"/>
      <c r="Q196" s="124"/>
      <c r="R196" s="112"/>
      <c r="S196" s="112"/>
    </row>
    <row r="197" spans="7:19">
      <c r="G197" s="123"/>
      <c r="H197" s="123"/>
      <c r="I197" s="123"/>
      <c r="J197" s="123"/>
      <c r="K197" s="123"/>
      <c r="L197" s="123"/>
      <c r="N197" s="124"/>
      <c r="O197" s="124"/>
      <c r="P197" s="124"/>
      <c r="Q197" s="124"/>
      <c r="R197" s="112"/>
      <c r="S197" s="112"/>
    </row>
    <row r="198" spans="7:19">
      <c r="G198" s="123"/>
      <c r="H198" s="123"/>
      <c r="I198" s="123"/>
      <c r="J198" s="123"/>
      <c r="K198" s="123"/>
      <c r="L198" s="123"/>
      <c r="N198" s="124"/>
      <c r="O198" s="124"/>
      <c r="P198" s="124"/>
      <c r="Q198" s="124"/>
      <c r="R198" s="112"/>
      <c r="S198" s="112"/>
    </row>
    <row r="199" spans="7:19">
      <c r="G199" s="123"/>
      <c r="H199" s="123"/>
      <c r="I199" s="123"/>
      <c r="J199" s="123"/>
      <c r="K199" s="123"/>
      <c r="L199" s="123"/>
      <c r="N199" s="124"/>
      <c r="O199" s="124"/>
      <c r="P199" s="124"/>
      <c r="Q199" s="124"/>
      <c r="R199" s="112"/>
      <c r="S199" s="112"/>
    </row>
    <row r="200" spans="7:19">
      <c r="G200" s="123"/>
      <c r="H200" s="123"/>
      <c r="I200" s="123"/>
      <c r="J200" s="123"/>
      <c r="K200" s="123"/>
      <c r="L200" s="123"/>
      <c r="N200" s="124"/>
      <c r="O200" s="124"/>
      <c r="P200" s="124"/>
      <c r="Q200" s="124"/>
      <c r="R200" s="112"/>
      <c r="S200" s="112"/>
    </row>
    <row r="201" spans="7:19">
      <c r="G201" s="123"/>
      <c r="H201" s="123"/>
      <c r="I201" s="123"/>
      <c r="J201" s="123"/>
      <c r="K201" s="123"/>
      <c r="L201" s="123"/>
      <c r="N201" s="124"/>
      <c r="O201" s="124"/>
      <c r="P201" s="124"/>
      <c r="Q201" s="124"/>
      <c r="R201" s="112"/>
      <c r="S201" s="112"/>
    </row>
    <row r="202" spans="7:19">
      <c r="G202" s="123"/>
      <c r="H202" s="123"/>
      <c r="I202" s="123"/>
      <c r="J202" s="123"/>
      <c r="K202" s="123"/>
      <c r="L202" s="123"/>
      <c r="N202" s="124"/>
      <c r="O202" s="124"/>
      <c r="P202" s="124"/>
      <c r="Q202" s="124"/>
      <c r="R202" s="112"/>
      <c r="S202" s="112"/>
    </row>
    <row r="203" spans="7:19">
      <c r="G203" s="123"/>
      <c r="H203" s="123"/>
      <c r="I203" s="123"/>
      <c r="J203" s="123"/>
      <c r="K203" s="123"/>
      <c r="L203" s="123"/>
      <c r="N203" s="124"/>
      <c r="O203" s="124"/>
      <c r="P203" s="124"/>
      <c r="Q203" s="124"/>
      <c r="R203" s="112"/>
      <c r="S203" s="112"/>
    </row>
    <row r="204" spans="7:19">
      <c r="G204" s="123"/>
      <c r="H204" s="123"/>
      <c r="I204" s="123"/>
      <c r="J204" s="123"/>
      <c r="K204" s="123"/>
      <c r="L204" s="123"/>
      <c r="N204" s="124"/>
      <c r="O204" s="124"/>
      <c r="P204" s="124"/>
      <c r="Q204" s="124"/>
      <c r="R204" s="112"/>
      <c r="S204" s="112"/>
    </row>
    <row r="205" spans="7:19">
      <c r="G205" s="123"/>
      <c r="H205" s="123"/>
      <c r="I205" s="123"/>
      <c r="J205" s="123"/>
      <c r="K205" s="123"/>
      <c r="L205" s="123"/>
      <c r="N205" s="124"/>
      <c r="O205" s="124"/>
      <c r="P205" s="124"/>
      <c r="Q205" s="124"/>
      <c r="R205" s="112"/>
      <c r="S205" s="112"/>
    </row>
    <row r="206" spans="7:19">
      <c r="G206" s="123"/>
      <c r="H206" s="123"/>
      <c r="I206" s="123"/>
      <c r="J206" s="123"/>
      <c r="K206" s="123"/>
      <c r="L206" s="123"/>
      <c r="N206" s="124"/>
      <c r="O206" s="124"/>
      <c r="P206" s="124"/>
      <c r="Q206" s="124"/>
      <c r="R206" s="112"/>
      <c r="S206" s="112"/>
    </row>
    <row r="207" spans="7:19">
      <c r="G207" s="123"/>
      <c r="H207" s="123"/>
      <c r="I207" s="123"/>
      <c r="J207" s="123"/>
      <c r="K207" s="123"/>
      <c r="L207" s="123"/>
      <c r="N207" s="124"/>
      <c r="O207" s="124"/>
      <c r="P207" s="124"/>
      <c r="Q207" s="124"/>
      <c r="R207" s="112"/>
      <c r="S207" s="112"/>
    </row>
    <row r="208" spans="7:19">
      <c r="G208" s="123"/>
      <c r="H208" s="123"/>
      <c r="I208" s="123"/>
      <c r="J208" s="123"/>
      <c r="K208" s="123"/>
      <c r="L208" s="123"/>
      <c r="N208" s="124"/>
      <c r="O208" s="124"/>
      <c r="P208" s="124"/>
      <c r="Q208" s="124"/>
      <c r="R208" s="112"/>
      <c r="S208" s="112"/>
    </row>
    <row r="209" spans="7:19">
      <c r="G209" s="123"/>
      <c r="H209" s="123"/>
      <c r="I209" s="123"/>
      <c r="J209" s="123"/>
      <c r="K209" s="123"/>
      <c r="L209" s="123"/>
      <c r="N209" s="124"/>
      <c r="O209" s="124"/>
      <c r="P209" s="124"/>
      <c r="Q209" s="124"/>
      <c r="R209" s="112"/>
      <c r="S209" s="112"/>
    </row>
    <row r="210" spans="7:19">
      <c r="G210" s="123"/>
      <c r="H210" s="123"/>
      <c r="I210" s="123"/>
      <c r="J210" s="123"/>
      <c r="K210" s="123"/>
      <c r="L210" s="123"/>
      <c r="N210" s="124"/>
      <c r="O210" s="124"/>
      <c r="P210" s="124"/>
      <c r="Q210" s="124"/>
      <c r="R210" s="112"/>
      <c r="S210" s="112"/>
    </row>
    <row r="211" spans="7:19">
      <c r="G211" s="123"/>
      <c r="H211" s="123"/>
      <c r="I211" s="123"/>
      <c r="J211" s="123"/>
      <c r="K211" s="123"/>
      <c r="L211" s="123"/>
      <c r="N211" s="124"/>
      <c r="O211" s="124"/>
      <c r="P211" s="124"/>
      <c r="Q211" s="124"/>
      <c r="R211" s="112"/>
      <c r="S211" s="112"/>
    </row>
    <row r="212" spans="7:19">
      <c r="G212" s="123"/>
      <c r="H212" s="123"/>
      <c r="I212" s="123"/>
      <c r="J212" s="123"/>
      <c r="K212" s="123"/>
      <c r="L212" s="123"/>
      <c r="N212" s="124"/>
      <c r="O212" s="124"/>
      <c r="P212" s="124"/>
      <c r="Q212" s="124"/>
      <c r="R212" s="112"/>
      <c r="S212" s="112"/>
    </row>
    <row r="213" spans="7:19">
      <c r="G213" s="123"/>
      <c r="H213" s="123"/>
      <c r="I213" s="123"/>
      <c r="J213" s="123"/>
      <c r="K213" s="123"/>
      <c r="L213" s="123"/>
      <c r="N213" s="124"/>
      <c r="O213" s="124"/>
      <c r="P213" s="124"/>
      <c r="Q213" s="124"/>
      <c r="R213" s="112"/>
      <c r="S213" s="112"/>
    </row>
    <row r="214" spans="7:19">
      <c r="G214" s="123"/>
      <c r="H214" s="123"/>
      <c r="I214" s="123"/>
      <c r="J214" s="123"/>
      <c r="K214" s="123"/>
      <c r="L214" s="123"/>
      <c r="N214" s="124"/>
      <c r="O214" s="124"/>
      <c r="P214" s="124"/>
      <c r="Q214" s="124"/>
      <c r="R214" s="112"/>
      <c r="S214" s="112"/>
    </row>
    <row r="215" spans="7:19">
      <c r="G215" s="123"/>
      <c r="H215" s="123"/>
      <c r="I215" s="123"/>
      <c r="J215" s="123"/>
      <c r="K215" s="123"/>
      <c r="L215" s="123"/>
      <c r="N215" s="124"/>
      <c r="O215" s="124"/>
      <c r="P215" s="124"/>
      <c r="Q215" s="124"/>
      <c r="R215" s="112"/>
      <c r="S215" s="112"/>
    </row>
    <row r="216" spans="7:19">
      <c r="G216" s="123"/>
      <c r="H216" s="123"/>
      <c r="I216" s="123"/>
      <c r="J216" s="123"/>
      <c r="K216" s="123"/>
      <c r="L216" s="123"/>
      <c r="N216" s="124"/>
      <c r="O216" s="124"/>
      <c r="P216" s="124"/>
      <c r="Q216" s="124"/>
      <c r="R216" s="112"/>
      <c r="S216" s="112"/>
    </row>
    <row r="217" spans="7:19">
      <c r="G217" s="123"/>
      <c r="H217" s="123"/>
      <c r="I217" s="123"/>
      <c r="J217" s="123"/>
      <c r="K217" s="123"/>
      <c r="L217" s="123"/>
      <c r="N217" s="124"/>
      <c r="O217" s="124"/>
      <c r="P217" s="124"/>
      <c r="Q217" s="124"/>
      <c r="R217" s="112"/>
      <c r="S217" s="112"/>
    </row>
    <row r="218" spans="7:19">
      <c r="G218" s="123"/>
      <c r="H218" s="123"/>
      <c r="I218" s="123"/>
      <c r="J218" s="123"/>
      <c r="K218" s="123"/>
      <c r="L218" s="123"/>
      <c r="N218" s="124"/>
      <c r="O218" s="124"/>
      <c r="P218" s="124"/>
      <c r="Q218" s="124"/>
      <c r="R218" s="112"/>
      <c r="S218" s="112"/>
    </row>
    <row r="219" spans="7:19">
      <c r="G219" s="123"/>
      <c r="H219" s="123"/>
      <c r="I219" s="123"/>
      <c r="J219" s="123"/>
      <c r="K219" s="123"/>
      <c r="L219" s="123"/>
      <c r="N219" s="124"/>
      <c r="O219" s="124"/>
      <c r="P219" s="124"/>
      <c r="Q219" s="124"/>
      <c r="R219" s="112"/>
      <c r="S219" s="112"/>
    </row>
    <row r="220" spans="7:19">
      <c r="G220" s="123"/>
      <c r="H220" s="123"/>
      <c r="I220" s="123"/>
      <c r="J220" s="123"/>
      <c r="K220" s="123"/>
      <c r="L220" s="123"/>
      <c r="N220" s="124"/>
      <c r="O220" s="124"/>
      <c r="P220" s="124"/>
      <c r="Q220" s="124"/>
      <c r="R220" s="112"/>
      <c r="S220" s="112"/>
    </row>
    <row r="221" spans="7:19">
      <c r="G221" s="123"/>
      <c r="H221" s="123"/>
      <c r="I221" s="123"/>
      <c r="J221" s="123"/>
      <c r="K221" s="123"/>
      <c r="L221" s="123"/>
      <c r="N221" s="124"/>
      <c r="O221" s="124"/>
      <c r="P221" s="124"/>
      <c r="Q221" s="124"/>
      <c r="R221" s="112"/>
      <c r="S221" s="112"/>
    </row>
    <row r="222" spans="7:19">
      <c r="G222" s="123"/>
      <c r="H222" s="123"/>
      <c r="I222" s="123"/>
      <c r="J222" s="123"/>
      <c r="K222" s="123"/>
      <c r="L222" s="123"/>
      <c r="N222" s="124"/>
      <c r="O222" s="124"/>
      <c r="P222" s="124"/>
      <c r="Q222" s="124"/>
      <c r="R222" s="112"/>
      <c r="S222" s="112"/>
    </row>
    <row r="223" spans="7:19">
      <c r="G223" s="123"/>
      <c r="H223" s="123"/>
      <c r="I223" s="123"/>
      <c r="J223" s="123"/>
      <c r="K223" s="123"/>
      <c r="L223" s="123"/>
      <c r="N223" s="124"/>
      <c r="O223" s="124"/>
      <c r="P223" s="124"/>
      <c r="Q223" s="124"/>
      <c r="R223" s="112"/>
      <c r="S223" s="112"/>
    </row>
    <row r="224" spans="7:19">
      <c r="G224" s="123"/>
      <c r="H224" s="123"/>
      <c r="I224" s="123"/>
      <c r="J224" s="123"/>
      <c r="K224" s="123"/>
      <c r="L224" s="123"/>
      <c r="N224" s="124"/>
      <c r="O224" s="124"/>
      <c r="P224" s="124"/>
      <c r="Q224" s="124"/>
      <c r="R224" s="112"/>
      <c r="S224" s="112"/>
    </row>
    <row r="225" spans="7:19">
      <c r="G225" s="123"/>
      <c r="H225" s="123"/>
      <c r="I225" s="123"/>
      <c r="J225" s="123"/>
      <c r="K225" s="123"/>
      <c r="L225" s="123"/>
      <c r="N225" s="124"/>
      <c r="O225" s="124"/>
      <c r="P225" s="124"/>
      <c r="Q225" s="124"/>
      <c r="R225" s="112"/>
      <c r="S225" s="112"/>
    </row>
    <row r="226" spans="7:19">
      <c r="G226" s="123"/>
      <c r="H226" s="123"/>
      <c r="I226" s="123"/>
      <c r="J226" s="123"/>
      <c r="K226" s="123"/>
      <c r="L226" s="123"/>
      <c r="N226" s="124"/>
      <c r="O226" s="124"/>
      <c r="P226" s="124"/>
      <c r="Q226" s="124"/>
      <c r="R226" s="112"/>
      <c r="S226" s="112"/>
    </row>
    <row r="227" spans="7:19">
      <c r="G227" s="123"/>
      <c r="H227" s="123"/>
      <c r="I227" s="123"/>
      <c r="J227" s="123"/>
      <c r="K227" s="123"/>
      <c r="L227" s="123"/>
      <c r="N227" s="124"/>
      <c r="O227" s="124"/>
      <c r="P227" s="124"/>
      <c r="Q227" s="124"/>
      <c r="R227" s="112"/>
      <c r="S227" s="112"/>
    </row>
    <row r="228" spans="7:19">
      <c r="G228" s="123"/>
      <c r="H228" s="123"/>
      <c r="I228" s="123"/>
      <c r="J228" s="123"/>
      <c r="K228" s="123"/>
      <c r="L228" s="123"/>
      <c r="N228" s="124"/>
      <c r="O228" s="124"/>
      <c r="P228" s="124"/>
      <c r="Q228" s="124"/>
      <c r="R228" s="112"/>
      <c r="S228" s="112"/>
    </row>
    <row r="229" spans="7:19">
      <c r="G229" s="123"/>
      <c r="H229" s="123"/>
      <c r="I229" s="123"/>
      <c r="J229" s="123"/>
      <c r="K229" s="123"/>
      <c r="L229" s="123"/>
      <c r="N229" s="124"/>
      <c r="O229" s="124"/>
      <c r="P229" s="124"/>
      <c r="Q229" s="124"/>
      <c r="R229" s="112"/>
      <c r="S229" s="112"/>
    </row>
    <row r="230" spans="7:19">
      <c r="G230" s="123"/>
      <c r="H230" s="123"/>
      <c r="I230" s="123"/>
      <c r="J230" s="123"/>
      <c r="K230" s="123"/>
      <c r="L230" s="123"/>
      <c r="N230" s="124"/>
      <c r="O230" s="124"/>
      <c r="P230" s="124"/>
      <c r="Q230" s="124"/>
      <c r="R230" s="112"/>
      <c r="S230" s="112"/>
    </row>
    <row r="231" spans="7:19">
      <c r="G231" s="123"/>
      <c r="H231" s="123"/>
      <c r="I231" s="123"/>
      <c r="J231" s="123"/>
      <c r="K231" s="123"/>
      <c r="L231" s="123"/>
      <c r="N231" s="124"/>
      <c r="O231" s="124"/>
      <c r="P231" s="124"/>
      <c r="Q231" s="124"/>
      <c r="R231" s="112"/>
      <c r="S231" s="112"/>
    </row>
    <row r="232" spans="7:19">
      <c r="G232" s="123"/>
      <c r="H232" s="123"/>
      <c r="I232" s="123"/>
      <c r="J232" s="123"/>
      <c r="K232" s="123"/>
      <c r="L232" s="123"/>
      <c r="N232" s="124"/>
      <c r="O232" s="124"/>
      <c r="P232" s="124"/>
      <c r="Q232" s="124"/>
      <c r="R232" s="112"/>
      <c r="S232" s="112"/>
    </row>
    <row r="233" spans="7:19">
      <c r="G233" s="123"/>
      <c r="H233" s="123"/>
      <c r="I233" s="123"/>
      <c r="J233" s="123"/>
      <c r="K233" s="123"/>
      <c r="L233" s="123"/>
      <c r="N233" s="124"/>
      <c r="O233" s="124"/>
      <c r="P233" s="124"/>
      <c r="Q233" s="124"/>
      <c r="R233" s="112"/>
      <c r="S233" s="112"/>
    </row>
    <row r="234" spans="7:19">
      <c r="G234" s="123"/>
      <c r="H234" s="123"/>
      <c r="I234" s="123"/>
      <c r="J234" s="123"/>
      <c r="K234" s="123"/>
      <c r="L234" s="123"/>
      <c r="N234" s="124"/>
      <c r="O234" s="124"/>
      <c r="P234" s="124"/>
      <c r="Q234" s="124"/>
      <c r="R234" s="112"/>
      <c r="S234" s="112"/>
    </row>
    <row r="235" spans="7:19">
      <c r="G235" s="123"/>
      <c r="H235" s="123"/>
      <c r="I235" s="123"/>
      <c r="J235" s="123"/>
      <c r="K235" s="123"/>
      <c r="L235" s="123"/>
      <c r="N235" s="124"/>
      <c r="O235" s="124"/>
      <c r="P235" s="124"/>
      <c r="Q235" s="124"/>
      <c r="R235" s="112"/>
      <c r="S235" s="112"/>
    </row>
    <row r="236" spans="7:19">
      <c r="G236" s="123"/>
      <c r="H236" s="123"/>
      <c r="I236" s="123"/>
      <c r="J236" s="123"/>
      <c r="K236" s="123"/>
      <c r="L236" s="123"/>
      <c r="N236" s="124"/>
      <c r="O236" s="124"/>
      <c r="P236" s="124"/>
      <c r="Q236" s="124"/>
      <c r="R236" s="112"/>
      <c r="S236" s="112"/>
    </row>
    <row r="237" spans="7:19">
      <c r="G237" s="123"/>
      <c r="H237" s="123"/>
      <c r="I237" s="123"/>
      <c r="J237" s="123"/>
      <c r="K237" s="123"/>
      <c r="L237" s="123"/>
      <c r="N237" s="124"/>
      <c r="O237" s="124"/>
      <c r="P237" s="124"/>
      <c r="Q237" s="124"/>
      <c r="R237" s="112"/>
      <c r="S237" s="112"/>
    </row>
    <row r="238" spans="7:19">
      <c r="G238" s="123"/>
      <c r="H238" s="123"/>
      <c r="I238" s="123"/>
      <c r="J238" s="123"/>
      <c r="K238" s="123"/>
      <c r="L238" s="123"/>
      <c r="N238" s="124"/>
      <c r="O238" s="124"/>
      <c r="P238" s="124"/>
      <c r="Q238" s="124"/>
      <c r="R238" s="112"/>
      <c r="S238" s="112"/>
    </row>
    <row r="239" spans="7:19">
      <c r="G239" s="123"/>
      <c r="H239" s="123"/>
      <c r="I239" s="123"/>
      <c r="J239" s="123"/>
      <c r="K239" s="123"/>
      <c r="L239" s="123"/>
      <c r="N239" s="124"/>
      <c r="O239" s="124"/>
      <c r="P239" s="124"/>
      <c r="Q239" s="124"/>
      <c r="R239" s="112"/>
      <c r="S239" s="112"/>
    </row>
    <row r="240" spans="7:19">
      <c r="G240" s="123"/>
      <c r="H240" s="123"/>
      <c r="I240" s="123"/>
      <c r="J240" s="123"/>
      <c r="K240" s="123"/>
      <c r="L240" s="123"/>
      <c r="N240" s="124"/>
      <c r="O240" s="124"/>
      <c r="P240" s="124"/>
      <c r="Q240" s="124"/>
      <c r="R240" s="112"/>
      <c r="S240" s="112"/>
    </row>
    <row r="241" spans="7:19">
      <c r="G241" s="123"/>
      <c r="H241" s="123"/>
      <c r="I241" s="123"/>
      <c r="J241" s="123"/>
      <c r="K241" s="123"/>
      <c r="L241" s="123"/>
      <c r="N241" s="124"/>
      <c r="O241" s="124"/>
      <c r="P241" s="124"/>
      <c r="Q241" s="124"/>
      <c r="R241" s="112"/>
      <c r="S241" s="112"/>
    </row>
    <row r="242" spans="7:19">
      <c r="G242" s="123"/>
      <c r="H242" s="123"/>
      <c r="I242" s="123"/>
      <c r="J242" s="123"/>
      <c r="K242" s="123"/>
      <c r="L242" s="123"/>
      <c r="N242" s="124"/>
      <c r="O242" s="124"/>
      <c r="P242" s="124"/>
      <c r="Q242" s="124"/>
      <c r="R242" s="112"/>
      <c r="S242" s="112"/>
    </row>
    <row r="243" spans="7:19">
      <c r="G243" s="123"/>
      <c r="H243" s="123"/>
      <c r="I243" s="123"/>
      <c r="J243" s="123"/>
      <c r="K243" s="123"/>
      <c r="L243" s="123"/>
      <c r="N243" s="124"/>
      <c r="O243" s="124"/>
      <c r="P243" s="124"/>
      <c r="Q243" s="124"/>
      <c r="R243" s="112"/>
      <c r="S243" s="112"/>
    </row>
    <row r="244" spans="7:19">
      <c r="G244" s="123"/>
      <c r="H244" s="123"/>
      <c r="I244" s="123"/>
      <c r="J244" s="123"/>
      <c r="K244" s="123"/>
      <c r="L244" s="123"/>
      <c r="N244" s="124"/>
      <c r="O244" s="124"/>
      <c r="P244" s="124"/>
      <c r="Q244" s="124"/>
      <c r="R244" s="112"/>
      <c r="S244" s="112"/>
    </row>
    <row r="245" spans="7:19">
      <c r="G245" s="123"/>
      <c r="H245" s="123"/>
      <c r="I245" s="123"/>
      <c r="J245" s="123"/>
      <c r="K245" s="123"/>
      <c r="L245" s="123"/>
      <c r="N245" s="124"/>
      <c r="O245" s="124"/>
      <c r="P245" s="124"/>
      <c r="Q245" s="124"/>
      <c r="R245" s="112"/>
      <c r="S245" s="112"/>
    </row>
    <row r="246" spans="7:19">
      <c r="G246" s="123"/>
      <c r="H246" s="123"/>
      <c r="I246" s="123"/>
      <c r="J246" s="123"/>
      <c r="K246" s="123"/>
      <c r="L246" s="123"/>
      <c r="N246" s="124"/>
      <c r="O246" s="124"/>
      <c r="P246" s="124"/>
      <c r="Q246" s="124"/>
      <c r="R246" s="112"/>
      <c r="S246" s="112"/>
    </row>
    <row r="247" spans="7:19">
      <c r="G247" s="123"/>
      <c r="H247" s="123"/>
      <c r="I247" s="123"/>
      <c r="J247" s="123"/>
      <c r="K247" s="123"/>
      <c r="L247" s="123"/>
      <c r="N247" s="124"/>
      <c r="O247" s="124"/>
      <c r="P247" s="124"/>
      <c r="Q247" s="124"/>
      <c r="R247" s="112"/>
      <c r="S247" s="112"/>
    </row>
    <row r="248" spans="7:19">
      <c r="G248" s="123"/>
      <c r="H248" s="123"/>
      <c r="I248" s="123"/>
      <c r="J248" s="123"/>
      <c r="K248" s="123"/>
      <c r="L248" s="123"/>
      <c r="N248" s="124"/>
      <c r="O248" s="124"/>
      <c r="P248" s="124"/>
      <c r="Q248" s="124"/>
      <c r="R248" s="112"/>
      <c r="S248" s="112"/>
    </row>
    <row r="249" spans="7:19">
      <c r="G249" s="123"/>
      <c r="H249" s="123"/>
      <c r="I249" s="123"/>
      <c r="J249" s="123"/>
      <c r="K249" s="123"/>
      <c r="L249" s="123"/>
      <c r="N249" s="124"/>
      <c r="O249" s="124"/>
      <c r="P249" s="124"/>
      <c r="Q249" s="124"/>
      <c r="R249" s="112"/>
      <c r="S249" s="112"/>
    </row>
    <row r="250" spans="7:19">
      <c r="G250" s="123"/>
      <c r="H250" s="123"/>
      <c r="I250" s="123"/>
      <c r="J250" s="123"/>
      <c r="K250" s="123"/>
      <c r="L250" s="123"/>
      <c r="N250" s="124"/>
      <c r="O250" s="124"/>
      <c r="P250" s="124"/>
      <c r="Q250" s="124"/>
      <c r="R250" s="112"/>
      <c r="S250" s="112"/>
    </row>
    <row r="251" spans="7:19">
      <c r="G251" s="123"/>
      <c r="H251" s="123"/>
      <c r="I251" s="123"/>
      <c r="J251" s="123"/>
      <c r="K251" s="123"/>
      <c r="L251" s="123"/>
      <c r="N251" s="124"/>
      <c r="O251" s="124"/>
      <c r="P251" s="124"/>
      <c r="Q251" s="124"/>
      <c r="R251" s="112"/>
      <c r="S251" s="112"/>
    </row>
    <row r="252" spans="7:19">
      <c r="G252" s="123"/>
      <c r="H252" s="123"/>
      <c r="I252" s="123"/>
      <c r="J252" s="123"/>
      <c r="K252" s="123"/>
      <c r="L252" s="123"/>
      <c r="N252" s="124"/>
      <c r="O252" s="124"/>
      <c r="P252" s="124"/>
      <c r="Q252" s="124"/>
      <c r="R252" s="112"/>
      <c r="S252" s="112"/>
    </row>
    <row r="253" spans="7:19">
      <c r="G253" s="123"/>
      <c r="H253" s="123"/>
      <c r="I253" s="123"/>
      <c r="J253" s="123"/>
      <c r="K253" s="123"/>
      <c r="L253" s="123"/>
      <c r="N253" s="124"/>
      <c r="O253" s="124"/>
      <c r="P253" s="124"/>
      <c r="Q253" s="124"/>
      <c r="R253" s="112"/>
      <c r="S253" s="112"/>
    </row>
    <row r="254" spans="7:19">
      <c r="G254" s="123"/>
      <c r="H254" s="123"/>
      <c r="I254" s="123"/>
      <c r="J254" s="123"/>
      <c r="K254" s="123"/>
      <c r="L254" s="123"/>
      <c r="N254" s="124"/>
      <c r="O254" s="124"/>
      <c r="P254" s="124"/>
      <c r="Q254" s="124"/>
      <c r="R254" s="112"/>
      <c r="S254" s="112"/>
    </row>
    <row r="255" spans="7:19">
      <c r="G255" s="123"/>
      <c r="H255" s="123"/>
      <c r="I255" s="123"/>
      <c r="J255" s="123"/>
      <c r="K255" s="123"/>
      <c r="L255" s="123"/>
      <c r="N255" s="124"/>
      <c r="O255" s="124"/>
      <c r="P255" s="124"/>
      <c r="Q255" s="124"/>
      <c r="R255" s="112"/>
      <c r="S255" s="112"/>
    </row>
    <row r="256" spans="7:19">
      <c r="G256" s="123"/>
      <c r="H256" s="123"/>
      <c r="I256" s="123"/>
      <c r="J256" s="123"/>
      <c r="K256" s="123"/>
      <c r="L256" s="123"/>
      <c r="N256" s="124"/>
      <c r="O256" s="124"/>
      <c r="P256" s="124"/>
      <c r="Q256" s="124"/>
      <c r="R256" s="112"/>
      <c r="S256" s="112"/>
    </row>
    <row r="257" spans="7:19">
      <c r="G257" s="123"/>
      <c r="H257" s="123"/>
      <c r="I257" s="123"/>
      <c r="J257" s="123"/>
      <c r="K257" s="123"/>
      <c r="L257" s="123"/>
      <c r="N257" s="124"/>
      <c r="O257" s="124"/>
      <c r="P257" s="124"/>
      <c r="Q257" s="124"/>
      <c r="R257" s="112"/>
      <c r="S257" s="112"/>
    </row>
    <row r="258" spans="7:19">
      <c r="G258" s="124"/>
      <c r="H258" s="124"/>
      <c r="M258" s="124"/>
      <c r="N258" s="124"/>
      <c r="O258" s="124"/>
      <c r="P258" s="124"/>
      <c r="Q258" s="124"/>
      <c r="R258" s="112"/>
      <c r="S258" s="112"/>
    </row>
    <row r="259" spans="7:19">
      <c r="G259" s="123"/>
      <c r="H259" s="123"/>
      <c r="I259" s="123"/>
      <c r="J259" s="123"/>
      <c r="K259" s="123"/>
      <c r="L259" s="123"/>
      <c r="N259" s="124"/>
      <c r="O259" s="124"/>
      <c r="P259" s="124"/>
      <c r="Q259" s="124"/>
      <c r="R259" s="112"/>
      <c r="S259" s="112"/>
    </row>
    <row r="260" spans="7:19">
      <c r="G260" s="123"/>
      <c r="H260" s="123"/>
      <c r="I260" s="123"/>
      <c r="J260" s="123"/>
      <c r="K260" s="123"/>
      <c r="L260" s="123"/>
      <c r="N260" s="124"/>
      <c r="O260" s="124"/>
      <c r="P260" s="124"/>
      <c r="Q260" s="124"/>
      <c r="R260" s="112"/>
      <c r="S260" s="112"/>
    </row>
    <row r="261" spans="7:19">
      <c r="G261" s="123"/>
      <c r="H261" s="123"/>
      <c r="I261" s="123"/>
      <c r="J261" s="123"/>
      <c r="K261" s="123"/>
      <c r="L261" s="123"/>
      <c r="N261" s="124"/>
      <c r="O261" s="124"/>
      <c r="P261" s="124"/>
      <c r="Q261" s="124"/>
      <c r="R261" s="112"/>
      <c r="S261" s="112"/>
    </row>
    <row r="262" spans="7:19">
      <c r="G262" s="123"/>
      <c r="H262" s="123"/>
      <c r="I262" s="123"/>
      <c r="J262" s="123"/>
      <c r="K262" s="123"/>
      <c r="L262" s="123"/>
      <c r="N262" s="124"/>
      <c r="O262" s="124"/>
      <c r="P262" s="124"/>
      <c r="Q262" s="124"/>
      <c r="R262" s="112"/>
      <c r="S262" s="112"/>
    </row>
    <row r="263" spans="7:19">
      <c r="G263" s="123"/>
      <c r="H263" s="123"/>
      <c r="I263" s="123"/>
      <c r="J263" s="123"/>
      <c r="K263" s="123"/>
      <c r="L263" s="123"/>
      <c r="N263" s="124"/>
      <c r="O263" s="124"/>
      <c r="P263" s="124"/>
      <c r="Q263" s="124"/>
      <c r="R263" s="112"/>
      <c r="S263" s="112"/>
    </row>
    <row r="264" spans="7:19">
      <c r="G264" s="123"/>
      <c r="H264" s="123"/>
      <c r="I264" s="123"/>
      <c r="J264" s="123"/>
      <c r="K264" s="123"/>
      <c r="L264" s="123"/>
      <c r="N264" s="124"/>
      <c r="O264" s="124"/>
      <c r="P264" s="124"/>
      <c r="Q264" s="124"/>
      <c r="R264" s="112"/>
      <c r="S264" s="112"/>
    </row>
    <row r="265" spans="7:19">
      <c r="G265" s="123"/>
      <c r="H265" s="123"/>
      <c r="I265" s="123"/>
      <c r="J265" s="123"/>
      <c r="K265" s="123"/>
      <c r="L265" s="123"/>
      <c r="N265" s="124"/>
      <c r="O265" s="124"/>
      <c r="P265" s="124"/>
      <c r="Q265" s="124"/>
      <c r="R265" s="112"/>
      <c r="S265" s="112"/>
    </row>
    <row r="266" spans="7:19">
      <c r="G266" s="123"/>
      <c r="H266" s="123"/>
      <c r="I266" s="123"/>
      <c r="J266" s="123"/>
      <c r="K266" s="123"/>
      <c r="L266" s="123"/>
      <c r="N266" s="124"/>
      <c r="O266" s="124"/>
      <c r="P266" s="124"/>
      <c r="Q266" s="124"/>
      <c r="R266" s="112"/>
      <c r="S266" s="112"/>
    </row>
    <row r="267" spans="7:19">
      <c r="G267" s="123"/>
      <c r="H267" s="123"/>
      <c r="I267" s="123"/>
      <c r="J267" s="123"/>
      <c r="K267" s="123"/>
      <c r="L267" s="123"/>
      <c r="N267" s="124"/>
      <c r="O267" s="124"/>
      <c r="P267" s="124"/>
      <c r="Q267" s="124"/>
      <c r="R267" s="112"/>
      <c r="S267" s="112"/>
    </row>
    <row r="268" spans="7:19">
      <c r="G268" s="123"/>
      <c r="H268" s="123"/>
      <c r="I268" s="123"/>
      <c r="J268" s="123"/>
      <c r="K268" s="123"/>
      <c r="L268" s="123"/>
      <c r="N268" s="124"/>
      <c r="O268" s="124"/>
      <c r="P268" s="124"/>
      <c r="Q268" s="124"/>
      <c r="R268" s="112"/>
      <c r="S268" s="112"/>
    </row>
    <row r="269" spans="7:19">
      <c r="G269" s="123"/>
      <c r="H269" s="123"/>
      <c r="I269" s="123"/>
      <c r="J269" s="123"/>
      <c r="K269" s="123"/>
      <c r="L269" s="123"/>
      <c r="N269" s="124"/>
      <c r="O269" s="124"/>
      <c r="P269" s="124"/>
      <c r="Q269" s="124"/>
      <c r="R269" s="112"/>
      <c r="S269" s="112"/>
    </row>
    <row r="270" spans="7:19">
      <c r="G270" s="123"/>
      <c r="H270" s="123"/>
      <c r="I270" s="123"/>
      <c r="J270" s="123"/>
      <c r="K270" s="123"/>
      <c r="L270" s="123"/>
      <c r="N270" s="124"/>
      <c r="O270" s="124"/>
      <c r="P270" s="124"/>
      <c r="Q270" s="124"/>
      <c r="R270" s="112"/>
      <c r="S270" s="112"/>
    </row>
    <row r="271" spans="7:19">
      <c r="G271" s="123"/>
      <c r="H271" s="123"/>
      <c r="I271" s="123"/>
      <c r="J271" s="123"/>
      <c r="K271" s="123"/>
      <c r="L271" s="123"/>
      <c r="N271" s="124"/>
      <c r="O271" s="124"/>
      <c r="P271" s="124"/>
      <c r="Q271" s="124"/>
      <c r="R271" s="112"/>
      <c r="S271" s="112"/>
    </row>
    <row r="272" spans="7:19">
      <c r="G272" s="123"/>
      <c r="H272" s="123"/>
      <c r="I272" s="123"/>
      <c r="J272" s="123"/>
      <c r="K272" s="123"/>
      <c r="L272" s="123"/>
      <c r="N272" s="124"/>
      <c r="O272" s="124"/>
      <c r="P272" s="124"/>
      <c r="Q272" s="124"/>
      <c r="R272" s="112"/>
      <c r="S272" s="112"/>
    </row>
    <row r="273" spans="7:19">
      <c r="G273" s="123"/>
      <c r="H273" s="123"/>
      <c r="I273" s="123"/>
      <c r="J273" s="123"/>
      <c r="K273" s="123"/>
      <c r="L273" s="123"/>
      <c r="N273" s="124"/>
      <c r="O273" s="124"/>
      <c r="P273" s="124"/>
      <c r="Q273" s="124"/>
      <c r="R273" s="112"/>
      <c r="S273" s="112"/>
    </row>
    <row r="274" spans="7:19">
      <c r="G274" s="123"/>
      <c r="H274" s="123"/>
      <c r="I274" s="123"/>
      <c r="J274" s="123"/>
      <c r="K274" s="123"/>
      <c r="L274" s="123"/>
      <c r="N274" s="124"/>
      <c r="O274" s="124"/>
      <c r="P274" s="124"/>
      <c r="Q274" s="124"/>
      <c r="R274" s="112"/>
      <c r="S274" s="112"/>
    </row>
    <row r="275" spans="7:19">
      <c r="G275" s="123"/>
      <c r="H275" s="123"/>
      <c r="I275" s="123"/>
      <c r="J275" s="123"/>
      <c r="K275" s="123"/>
      <c r="L275" s="123"/>
      <c r="N275" s="124"/>
      <c r="O275" s="124"/>
      <c r="P275" s="124"/>
      <c r="Q275" s="124"/>
      <c r="R275" s="112"/>
      <c r="S275" s="112"/>
    </row>
    <row r="276" spans="7:19">
      <c r="G276" s="123"/>
      <c r="H276" s="123"/>
      <c r="I276" s="123"/>
      <c r="J276" s="123"/>
      <c r="K276" s="123"/>
      <c r="L276" s="123"/>
      <c r="N276" s="124"/>
      <c r="O276" s="124"/>
      <c r="P276" s="124"/>
      <c r="Q276" s="124"/>
      <c r="R276" s="112"/>
      <c r="S276" s="112"/>
    </row>
    <row r="277" spans="7:19">
      <c r="G277" s="123"/>
      <c r="H277" s="123"/>
      <c r="I277" s="123"/>
      <c r="J277" s="123"/>
      <c r="K277" s="123"/>
      <c r="L277" s="123"/>
      <c r="N277" s="124"/>
      <c r="O277" s="124"/>
      <c r="P277" s="124"/>
      <c r="Q277" s="124"/>
      <c r="R277" s="112"/>
      <c r="S277" s="112"/>
    </row>
    <row r="278" spans="7:19">
      <c r="G278" s="123"/>
      <c r="H278" s="123"/>
      <c r="I278" s="123"/>
      <c r="J278" s="123"/>
      <c r="K278" s="123"/>
      <c r="L278" s="123"/>
      <c r="N278" s="124"/>
      <c r="O278" s="124"/>
      <c r="P278" s="124"/>
      <c r="Q278" s="124"/>
      <c r="R278" s="112"/>
      <c r="S278" s="112"/>
    </row>
    <row r="279" spans="7:19">
      <c r="G279" s="123"/>
      <c r="H279" s="123"/>
      <c r="I279" s="123"/>
      <c r="J279" s="123"/>
      <c r="K279" s="123"/>
      <c r="L279" s="123"/>
      <c r="N279" s="124"/>
      <c r="O279" s="124"/>
      <c r="P279" s="124"/>
      <c r="Q279" s="124"/>
      <c r="R279" s="112"/>
      <c r="S279" s="112"/>
    </row>
    <row r="280" spans="7:19">
      <c r="G280" s="123"/>
      <c r="H280" s="123"/>
      <c r="I280" s="123"/>
      <c r="J280" s="123"/>
      <c r="K280" s="123"/>
      <c r="L280" s="123"/>
      <c r="N280" s="124"/>
      <c r="O280" s="124"/>
      <c r="P280" s="124"/>
      <c r="Q280" s="124"/>
      <c r="R280" s="112"/>
      <c r="S280" s="112"/>
    </row>
    <row r="281" spans="7:19">
      <c r="G281" s="123"/>
      <c r="H281" s="123"/>
      <c r="I281" s="123"/>
      <c r="J281" s="123"/>
      <c r="K281" s="123"/>
      <c r="L281" s="123"/>
      <c r="N281" s="124"/>
      <c r="O281" s="124"/>
      <c r="P281" s="124"/>
      <c r="Q281" s="124"/>
      <c r="R281" s="112"/>
      <c r="S281" s="112"/>
    </row>
    <row r="282" spans="7:19">
      <c r="G282" s="123"/>
      <c r="H282" s="123"/>
      <c r="I282" s="123"/>
      <c r="J282" s="123"/>
      <c r="K282" s="123"/>
      <c r="L282" s="123"/>
      <c r="N282" s="124"/>
      <c r="O282" s="124"/>
      <c r="P282" s="124"/>
      <c r="Q282" s="124"/>
      <c r="R282" s="112"/>
      <c r="S282" s="112"/>
    </row>
    <row r="283" spans="7:19">
      <c r="G283" s="123"/>
      <c r="H283" s="123"/>
      <c r="I283" s="123"/>
      <c r="J283" s="123"/>
      <c r="K283" s="123"/>
      <c r="L283" s="123"/>
      <c r="N283" s="124"/>
      <c r="O283" s="124"/>
      <c r="P283" s="124"/>
      <c r="Q283" s="124"/>
      <c r="R283" s="112"/>
      <c r="S283" s="112"/>
    </row>
    <row r="284" spans="7:19">
      <c r="G284" s="123"/>
      <c r="H284" s="123"/>
      <c r="I284" s="123"/>
      <c r="J284" s="123"/>
      <c r="K284" s="123"/>
      <c r="L284" s="123"/>
      <c r="N284" s="124"/>
      <c r="O284" s="124"/>
      <c r="P284" s="124"/>
      <c r="Q284" s="124"/>
      <c r="R284" s="112"/>
      <c r="S284" s="112"/>
    </row>
    <row r="285" spans="7:19">
      <c r="G285" s="123"/>
      <c r="H285" s="123"/>
      <c r="I285" s="123"/>
      <c r="J285" s="123"/>
      <c r="K285" s="123"/>
      <c r="L285" s="123"/>
      <c r="N285" s="124"/>
      <c r="O285" s="124"/>
      <c r="P285" s="124"/>
      <c r="Q285" s="124"/>
      <c r="R285" s="112"/>
      <c r="S285" s="112"/>
    </row>
    <row r="286" spans="7:19">
      <c r="G286" s="123"/>
      <c r="H286" s="123"/>
      <c r="I286" s="123"/>
      <c r="J286" s="123"/>
      <c r="K286" s="123"/>
      <c r="L286" s="123"/>
      <c r="N286" s="124"/>
      <c r="O286" s="124"/>
      <c r="P286" s="124"/>
      <c r="Q286" s="124"/>
      <c r="R286" s="112"/>
      <c r="S286" s="112"/>
    </row>
    <row r="287" spans="7:19">
      <c r="G287" s="123"/>
      <c r="H287" s="123"/>
      <c r="I287" s="123"/>
      <c r="J287" s="123"/>
      <c r="K287" s="123"/>
      <c r="L287" s="123"/>
      <c r="N287" s="124"/>
      <c r="O287" s="124"/>
      <c r="P287" s="124"/>
      <c r="Q287" s="124"/>
      <c r="R287" s="112"/>
      <c r="S287" s="112"/>
    </row>
    <row r="288" spans="7:19">
      <c r="G288" s="123"/>
      <c r="H288" s="123"/>
      <c r="I288" s="123"/>
      <c r="J288" s="123"/>
      <c r="K288" s="123"/>
      <c r="L288" s="123"/>
      <c r="N288" s="124"/>
      <c r="O288" s="124"/>
      <c r="P288" s="124"/>
      <c r="Q288" s="124"/>
      <c r="R288" s="112"/>
      <c r="S288" s="112"/>
    </row>
    <row r="289" spans="7:19">
      <c r="G289" s="123"/>
      <c r="H289" s="123"/>
      <c r="I289" s="123"/>
      <c r="J289" s="123"/>
      <c r="K289" s="123"/>
      <c r="L289" s="123"/>
      <c r="N289" s="124"/>
      <c r="O289" s="124"/>
      <c r="P289" s="124"/>
      <c r="Q289" s="124"/>
      <c r="R289" s="112"/>
      <c r="S289" s="112"/>
    </row>
    <row r="290" spans="7:19">
      <c r="G290" s="123"/>
      <c r="H290" s="123"/>
      <c r="I290" s="123"/>
      <c r="J290" s="123"/>
      <c r="K290" s="123"/>
      <c r="L290" s="123"/>
      <c r="N290" s="124"/>
      <c r="O290" s="124"/>
      <c r="P290" s="124"/>
      <c r="Q290" s="124"/>
      <c r="R290" s="112"/>
      <c r="S290" s="112"/>
    </row>
    <row r="291" spans="7:19">
      <c r="G291" s="123"/>
      <c r="H291" s="123"/>
      <c r="I291" s="123"/>
      <c r="J291" s="123"/>
      <c r="K291" s="123"/>
      <c r="L291" s="123"/>
      <c r="N291" s="124"/>
      <c r="O291" s="124"/>
      <c r="P291" s="124"/>
      <c r="Q291" s="124"/>
      <c r="R291" s="112"/>
      <c r="S291" s="112"/>
    </row>
    <row r="292" spans="7:19">
      <c r="G292" s="123"/>
      <c r="H292" s="123"/>
      <c r="I292" s="123"/>
      <c r="J292" s="123"/>
      <c r="K292" s="123"/>
      <c r="L292" s="123"/>
      <c r="N292" s="124"/>
      <c r="O292" s="124"/>
      <c r="P292" s="124"/>
      <c r="Q292" s="124"/>
      <c r="R292" s="112"/>
      <c r="S292" s="112"/>
    </row>
    <row r="293" spans="7:19">
      <c r="G293" s="123"/>
      <c r="H293" s="123"/>
      <c r="I293" s="123"/>
      <c r="J293" s="123"/>
      <c r="K293" s="123"/>
      <c r="L293" s="123"/>
      <c r="N293" s="124"/>
      <c r="O293" s="124"/>
      <c r="P293" s="124"/>
      <c r="Q293" s="124"/>
      <c r="R293" s="112"/>
      <c r="S293" s="112"/>
    </row>
    <row r="294" spans="7:19">
      <c r="G294" s="123"/>
      <c r="H294" s="123"/>
      <c r="I294" s="123"/>
      <c r="J294" s="123"/>
      <c r="K294" s="123"/>
      <c r="L294" s="123"/>
      <c r="N294" s="124"/>
      <c r="O294" s="124"/>
      <c r="P294" s="124"/>
      <c r="Q294" s="124"/>
      <c r="R294" s="112"/>
      <c r="S294" s="112"/>
    </row>
    <row r="295" spans="7:19">
      <c r="G295" s="123"/>
      <c r="H295" s="123"/>
      <c r="I295" s="123"/>
      <c r="J295" s="123"/>
      <c r="K295" s="123"/>
      <c r="L295" s="123"/>
      <c r="N295" s="124"/>
      <c r="O295" s="124"/>
      <c r="P295" s="124"/>
      <c r="Q295" s="124"/>
      <c r="R295" s="112"/>
      <c r="S295" s="112"/>
    </row>
    <row r="296" spans="7:19">
      <c r="G296" s="123"/>
      <c r="H296" s="123"/>
      <c r="I296" s="123"/>
      <c r="J296" s="123"/>
      <c r="K296" s="123"/>
      <c r="L296" s="123"/>
      <c r="N296" s="124"/>
      <c r="O296" s="124"/>
      <c r="P296" s="124"/>
      <c r="Q296" s="124"/>
      <c r="R296" s="112"/>
      <c r="S296" s="112"/>
    </row>
    <row r="297" spans="7:19">
      <c r="G297" s="123"/>
      <c r="H297" s="123"/>
      <c r="I297" s="123"/>
      <c r="J297" s="123"/>
      <c r="K297" s="123"/>
      <c r="L297" s="123"/>
      <c r="N297" s="124"/>
      <c r="O297" s="124"/>
      <c r="P297" s="124"/>
      <c r="Q297" s="124"/>
      <c r="R297" s="112"/>
      <c r="S297" s="112"/>
    </row>
    <row r="298" spans="7:19">
      <c r="G298" s="123"/>
      <c r="H298" s="123"/>
      <c r="I298" s="123"/>
      <c r="J298" s="123"/>
      <c r="K298" s="123"/>
      <c r="L298" s="123"/>
      <c r="N298" s="124"/>
      <c r="O298" s="124"/>
      <c r="P298" s="124"/>
      <c r="Q298" s="124"/>
      <c r="R298" s="112"/>
      <c r="S298" s="112"/>
    </row>
    <row r="299" spans="7:19">
      <c r="G299" s="123"/>
      <c r="H299" s="123"/>
      <c r="I299" s="123"/>
      <c r="J299" s="123"/>
      <c r="K299" s="123"/>
      <c r="L299" s="123"/>
      <c r="N299" s="124"/>
      <c r="O299" s="124"/>
      <c r="P299" s="124"/>
      <c r="Q299" s="124"/>
      <c r="R299" s="112"/>
      <c r="S299" s="112"/>
    </row>
    <row r="300" spans="7:19">
      <c r="G300" s="123"/>
      <c r="H300" s="123"/>
      <c r="I300" s="123"/>
      <c r="J300" s="123"/>
      <c r="K300" s="123"/>
      <c r="L300" s="123"/>
      <c r="N300" s="124"/>
      <c r="O300" s="124"/>
      <c r="P300" s="124"/>
      <c r="Q300" s="124"/>
      <c r="R300" s="112"/>
      <c r="S300" s="112"/>
    </row>
    <row r="301" spans="7:19">
      <c r="G301" s="123"/>
      <c r="H301" s="123"/>
      <c r="I301" s="123"/>
      <c r="J301" s="123"/>
      <c r="K301" s="123"/>
      <c r="L301" s="123"/>
      <c r="N301" s="124"/>
      <c r="O301" s="124"/>
      <c r="P301" s="124"/>
      <c r="Q301" s="124"/>
      <c r="R301" s="112"/>
      <c r="S301" s="112"/>
    </row>
    <row r="302" spans="7:19">
      <c r="G302" s="123"/>
      <c r="H302" s="123"/>
      <c r="I302" s="123"/>
      <c r="J302" s="123"/>
      <c r="K302" s="123"/>
      <c r="L302" s="123"/>
      <c r="N302" s="124"/>
      <c r="O302" s="124"/>
      <c r="P302" s="124"/>
      <c r="Q302" s="124"/>
      <c r="R302" s="112"/>
      <c r="S302" s="112"/>
    </row>
    <row r="303" spans="7:19">
      <c r="G303" s="123"/>
      <c r="H303" s="123"/>
      <c r="I303" s="123"/>
      <c r="J303" s="123"/>
      <c r="K303" s="123"/>
      <c r="L303" s="123"/>
      <c r="N303" s="124"/>
      <c r="O303" s="124"/>
      <c r="P303" s="124"/>
      <c r="Q303" s="124"/>
      <c r="R303" s="112"/>
      <c r="S303" s="112"/>
    </row>
    <row r="304" spans="7:19">
      <c r="G304" s="123"/>
      <c r="H304" s="123"/>
      <c r="I304" s="123"/>
      <c r="J304" s="123"/>
      <c r="K304" s="123"/>
      <c r="L304" s="123"/>
      <c r="N304" s="124"/>
      <c r="O304" s="124"/>
      <c r="P304" s="124"/>
      <c r="Q304" s="124"/>
      <c r="R304" s="112"/>
      <c r="S304" s="112"/>
    </row>
    <row r="305" spans="7:19">
      <c r="G305" s="123"/>
      <c r="H305" s="123"/>
      <c r="I305" s="123"/>
      <c r="J305" s="123"/>
      <c r="K305" s="123"/>
      <c r="L305" s="123"/>
      <c r="N305" s="124"/>
      <c r="O305" s="124"/>
      <c r="P305" s="124"/>
      <c r="Q305" s="124"/>
      <c r="R305" s="112"/>
      <c r="S305" s="112"/>
    </row>
    <row r="306" spans="7:19">
      <c r="G306" s="123"/>
      <c r="H306" s="123"/>
      <c r="I306" s="123"/>
      <c r="J306" s="123"/>
      <c r="K306" s="123"/>
      <c r="L306" s="123"/>
      <c r="N306" s="124"/>
      <c r="O306" s="124"/>
      <c r="P306" s="124"/>
      <c r="Q306" s="124"/>
      <c r="R306" s="112"/>
      <c r="S306" s="112"/>
    </row>
    <row r="307" spans="7:19">
      <c r="G307" s="123"/>
      <c r="H307" s="123"/>
      <c r="I307" s="123"/>
      <c r="J307" s="123"/>
      <c r="K307" s="123"/>
      <c r="L307" s="123"/>
      <c r="N307" s="124"/>
      <c r="O307" s="124"/>
      <c r="P307" s="124"/>
      <c r="Q307" s="124"/>
      <c r="R307" s="112"/>
      <c r="S307" s="112"/>
    </row>
    <row r="308" spans="7:19">
      <c r="G308" s="123"/>
      <c r="H308" s="123"/>
      <c r="I308" s="123"/>
      <c r="J308" s="123"/>
      <c r="K308" s="123"/>
      <c r="L308" s="123"/>
      <c r="N308" s="124"/>
      <c r="O308" s="124"/>
      <c r="P308" s="124"/>
      <c r="Q308" s="124"/>
      <c r="R308" s="112"/>
      <c r="S308" s="112"/>
    </row>
    <row r="309" spans="7:19">
      <c r="G309" s="123"/>
      <c r="H309" s="123"/>
      <c r="I309" s="123"/>
      <c r="J309" s="123"/>
      <c r="K309" s="123"/>
      <c r="L309" s="123"/>
      <c r="N309" s="124"/>
      <c r="O309" s="124"/>
      <c r="P309" s="124"/>
      <c r="Q309" s="124"/>
      <c r="R309" s="112"/>
      <c r="S309" s="112"/>
    </row>
    <row r="310" spans="7:19">
      <c r="G310" s="123"/>
      <c r="H310" s="123"/>
      <c r="I310" s="123"/>
      <c r="J310" s="123"/>
      <c r="K310" s="123"/>
      <c r="L310" s="123"/>
      <c r="N310" s="124"/>
      <c r="O310" s="124"/>
      <c r="P310" s="124"/>
      <c r="Q310" s="124"/>
      <c r="R310" s="112"/>
      <c r="S310" s="112"/>
    </row>
    <row r="311" spans="7:19">
      <c r="G311" s="123"/>
      <c r="H311" s="123"/>
      <c r="I311" s="123"/>
      <c r="J311" s="123"/>
      <c r="K311" s="123"/>
      <c r="L311" s="123"/>
      <c r="N311" s="124"/>
      <c r="O311" s="124"/>
      <c r="P311" s="124"/>
      <c r="Q311" s="124"/>
      <c r="R311" s="112"/>
      <c r="S311" s="112"/>
    </row>
    <row r="312" spans="7:19">
      <c r="G312" s="123"/>
      <c r="H312" s="123"/>
      <c r="I312" s="123"/>
      <c r="J312" s="123"/>
      <c r="K312" s="123"/>
      <c r="L312" s="123"/>
      <c r="N312" s="124"/>
      <c r="O312" s="124"/>
      <c r="P312" s="124"/>
      <c r="Q312" s="124"/>
      <c r="R312" s="112"/>
      <c r="S312" s="112"/>
    </row>
    <row r="313" spans="7:19">
      <c r="G313" s="123"/>
      <c r="H313" s="123"/>
      <c r="I313" s="123"/>
      <c r="J313" s="123"/>
      <c r="K313" s="123"/>
      <c r="L313" s="123"/>
      <c r="N313" s="124"/>
      <c r="O313" s="124"/>
      <c r="P313" s="124"/>
      <c r="Q313" s="124"/>
      <c r="R313" s="112"/>
      <c r="S313" s="112"/>
    </row>
    <row r="314" spans="7:19">
      <c r="G314" s="123"/>
      <c r="H314" s="123"/>
      <c r="I314" s="123"/>
      <c r="J314" s="123"/>
      <c r="K314" s="123"/>
      <c r="L314" s="123"/>
      <c r="N314" s="124"/>
      <c r="O314" s="124"/>
      <c r="P314" s="124"/>
      <c r="Q314" s="124"/>
      <c r="R314" s="112"/>
      <c r="S314" s="112"/>
    </row>
    <row r="315" spans="7:19">
      <c r="G315" s="123"/>
      <c r="H315" s="123"/>
      <c r="I315" s="123"/>
      <c r="J315" s="123"/>
      <c r="K315" s="123"/>
      <c r="L315" s="123"/>
      <c r="N315" s="124"/>
      <c r="O315" s="124"/>
      <c r="P315" s="124"/>
      <c r="Q315" s="124"/>
      <c r="R315" s="112"/>
      <c r="S315" s="112"/>
    </row>
    <row r="316" spans="7:19">
      <c r="G316" s="123"/>
      <c r="H316" s="123"/>
      <c r="I316" s="123"/>
      <c r="J316" s="123"/>
      <c r="K316" s="123"/>
      <c r="L316" s="123"/>
      <c r="N316" s="124"/>
      <c r="O316" s="124"/>
      <c r="P316" s="124"/>
      <c r="Q316" s="124"/>
      <c r="R316" s="112"/>
      <c r="S316" s="112"/>
    </row>
    <row r="317" spans="7:19">
      <c r="G317" s="123"/>
      <c r="H317" s="123"/>
      <c r="I317" s="123"/>
      <c r="J317" s="123"/>
      <c r="K317" s="123"/>
      <c r="L317" s="123"/>
      <c r="N317" s="124"/>
      <c r="O317" s="124"/>
      <c r="P317" s="124"/>
      <c r="Q317" s="124"/>
      <c r="R317" s="112"/>
      <c r="S317" s="112"/>
    </row>
    <row r="318" spans="7:19">
      <c r="G318" s="123"/>
      <c r="H318" s="123"/>
      <c r="I318" s="123"/>
      <c r="J318" s="123"/>
      <c r="K318" s="123"/>
      <c r="L318" s="123"/>
      <c r="N318" s="124"/>
      <c r="O318" s="124"/>
      <c r="P318" s="124"/>
      <c r="Q318" s="124"/>
      <c r="R318" s="112"/>
      <c r="S318" s="112"/>
    </row>
    <row r="319" spans="7:19">
      <c r="G319" s="123"/>
      <c r="H319" s="123"/>
      <c r="I319" s="123"/>
      <c r="J319" s="123"/>
      <c r="K319" s="123"/>
      <c r="L319" s="123"/>
      <c r="N319" s="124"/>
      <c r="O319" s="124"/>
      <c r="P319" s="124"/>
      <c r="Q319" s="124"/>
      <c r="R319" s="112"/>
      <c r="S319" s="112"/>
    </row>
    <row r="320" spans="7:19">
      <c r="G320" s="123"/>
      <c r="H320" s="123"/>
      <c r="I320" s="123"/>
      <c r="J320" s="123"/>
      <c r="K320" s="123"/>
      <c r="L320" s="123"/>
      <c r="N320" s="124"/>
      <c r="O320" s="124"/>
      <c r="P320" s="124"/>
      <c r="Q320" s="124"/>
      <c r="R320" s="112"/>
      <c r="S320" s="112"/>
    </row>
    <row r="321" spans="7:19">
      <c r="G321" s="123"/>
      <c r="H321" s="123"/>
      <c r="I321" s="123"/>
      <c r="J321" s="123"/>
      <c r="K321" s="123"/>
      <c r="L321" s="123"/>
      <c r="N321" s="124"/>
      <c r="O321" s="124"/>
      <c r="P321" s="124"/>
      <c r="Q321" s="124"/>
      <c r="R321" s="112"/>
      <c r="S321" s="112"/>
    </row>
    <row r="322" spans="7:19">
      <c r="G322" s="123"/>
      <c r="H322" s="123"/>
      <c r="I322" s="123"/>
      <c r="J322" s="123"/>
      <c r="K322" s="123"/>
      <c r="L322" s="123"/>
      <c r="N322" s="124"/>
      <c r="O322" s="124"/>
      <c r="P322" s="124"/>
      <c r="Q322" s="124"/>
      <c r="R322" s="112"/>
      <c r="S322" s="112"/>
    </row>
    <row r="323" spans="7:19">
      <c r="G323" s="123"/>
      <c r="H323" s="123"/>
      <c r="I323" s="123"/>
      <c r="J323" s="123"/>
      <c r="K323" s="123"/>
      <c r="L323" s="123"/>
      <c r="N323" s="124"/>
      <c r="O323" s="124"/>
      <c r="P323" s="124"/>
      <c r="Q323" s="124"/>
      <c r="R323" s="112"/>
      <c r="S323" s="112"/>
    </row>
    <row r="324" spans="7:19">
      <c r="G324" s="123"/>
      <c r="H324" s="123"/>
      <c r="I324" s="123"/>
      <c r="J324" s="123"/>
      <c r="K324" s="123"/>
      <c r="L324" s="123"/>
      <c r="N324" s="124"/>
      <c r="O324" s="124"/>
      <c r="P324" s="124"/>
      <c r="Q324" s="124"/>
      <c r="R324" s="112"/>
      <c r="S324" s="112"/>
    </row>
    <row r="325" spans="7:19">
      <c r="G325" s="123"/>
      <c r="H325" s="123"/>
      <c r="I325" s="123"/>
      <c r="J325" s="123"/>
      <c r="K325" s="123"/>
      <c r="L325" s="123"/>
      <c r="N325" s="124"/>
      <c r="O325" s="124"/>
      <c r="P325" s="124"/>
      <c r="Q325" s="124"/>
      <c r="R325" s="112"/>
      <c r="S325" s="112"/>
    </row>
    <row r="326" spans="7:19">
      <c r="G326" s="123"/>
      <c r="H326" s="123"/>
      <c r="I326" s="123"/>
      <c r="J326" s="123"/>
      <c r="K326" s="123"/>
      <c r="L326" s="123"/>
      <c r="N326" s="124"/>
      <c r="O326" s="124"/>
      <c r="P326" s="124"/>
      <c r="Q326" s="124"/>
      <c r="R326" s="112"/>
      <c r="S326" s="112"/>
    </row>
    <row r="327" spans="7:19">
      <c r="G327" s="123"/>
      <c r="H327" s="123"/>
      <c r="I327" s="123"/>
      <c r="J327" s="123"/>
      <c r="K327" s="123"/>
      <c r="L327" s="123"/>
      <c r="N327" s="124"/>
      <c r="O327" s="124"/>
      <c r="P327" s="124"/>
      <c r="Q327" s="124"/>
      <c r="R327" s="112"/>
      <c r="S327" s="112"/>
    </row>
    <row r="328" spans="7:19">
      <c r="G328" s="123"/>
      <c r="H328" s="123"/>
      <c r="I328" s="123"/>
      <c r="J328" s="123"/>
      <c r="K328" s="123"/>
      <c r="L328" s="123"/>
      <c r="N328" s="124"/>
      <c r="O328" s="124"/>
      <c r="P328" s="124"/>
      <c r="Q328" s="124"/>
      <c r="R328" s="112"/>
      <c r="S328" s="112"/>
    </row>
    <row r="329" spans="7:19">
      <c r="G329" s="123"/>
      <c r="H329" s="123"/>
      <c r="I329" s="123"/>
      <c r="J329" s="123"/>
      <c r="K329" s="123"/>
      <c r="L329" s="123"/>
      <c r="N329" s="124"/>
      <c r="O329" s="124"/>
      <c r="P329" s="124"/>
      <c r="Q329" s="124"/>
      <c r="R329" s="112"/>
      <c r="S329" s="112"/>
    </row>
    <row r="330" spans="7:19">
      <c r="G330" s="123"/>
      <c r="H330" s="123"/>
      <c r="I330" s="123"/>
      <c r="J330" s="123"/>
      <c r="K330" s="123"/>
      <c r="L330" s="123"/>
      <c r="N330" s="124"/>
      <c r="O330" s="124"/>
      <c r="P330" s="124"/>
      <c r="Q330" s="124"/>
      <c r="R330" s="112"/>
      <c r="S330" s="112"/>
    </row>
    <row r="331" spans="7:19">
      <c r="G331" s="123"/>
      <c r="H331" s="123"/>
      <c r="I331" s="123"/>
      <c r="J331" s="123"/>
      <c r="K331" s="123"/>
      <c r="L331" s="123"/>
      <c r="N331" s="124"/>
      <c r="O331" s="124"/>
      <c r="P331" s="124"/>
      <c r="Q331" s="124"/>
      <c r="R331" s="112"/>
      <c r="S331" s="112"/>
    </row>
    <row r="332" spans="7:19">
      <c r="G332" s="123"/>
      <c r="H332" s="123"/>
      <c r="I332" s="123"/>
      <c r="J332" s="123"/>
      <c r="K332" s="123"/>
      <c r="L332" s="123"/>
      <c r="N332" s="124"/>
      <c r="O332" s="124"/>
      <c r="P332" s="124"/>
      <c r="Q332" s="124"/>
      <c r="R332" s="112"/>
      <c r="S332" s="112"/>
    </row>
    <row r="333" spans="7:19">
      <c r="G333" s="123"/>
      <c r="H333" s="123"/>
      <c r="I333" s="123"/>
      <c r="J333" s="123"/>
      <c r="K333" s="123"/>
      <c r="L333" s="123"/>
      <c r="N333" s="124"/>
      <c r="O333" s="124"/>
      <c r="P333" s="124"/>
      <c r="Q333" s="124"/>
      <c r="R333" s="112"/>
      <c r="S333" s="112"/>
    </row>
    <row r="334" spans="7:19">
      <c r="G334" s="123"/>
      <c r="H334" s="123"/>
      <c r="I334" s="123"/>
      <c r="J334" s="123"/>
      <c r="K334" s="123"/>
      <c r="L334" s="123"/>
      <c r="N334" s="124"/>
      <c r="O334" s="124"/>
      <c r="P334" s="124"/>
      <c r="Q334" s="124"/>
      <c r="R334" s="112"/>
      <c r="S334" s="112"/>
    </row>
    <row r="335" spans="7:19">
      <c r="G335" s="123"/>
      <c r="H335" s="123"/>
      <c r="I335" s="123"/>
      <c r="J335" s="123"/>
      <c r="K335" s="123"/>
      <c r="L335" s="123"/>
      <c r="N335" s="124"/>
      <c r="O335" s="124"/>
      <c r="P335" s="124"/>
      <c r="Q335" s="124"/>
      <c r="R335" s="112"/>
      <c r="S335" s="112"/>
    </row>
    <row r="336" spans="7:19">
      <c r="G336" s="123"/>
      <c r="H336" s="123"/>
      <c r="I336" s="123"/>
      <c r="J336" s="123"/>
      <c r="K336" s="123"/>
      <c r="L336" s="123"/>
      <c r="N336" s="124"/>
      <c r="O336" s="124"/>
      <c r="P336" s="124"/>
      <c r="Q336" s="124"/>
      <c r="R336" s="112"/>
      <c r="S336" s="112"/>
    </row>
    <row r="337" spans="7:19">
      <c r="G337" s="123"/>
      <c r="H337" s="123"/>
      <c r="I337" s="123"/>
      <c r="J337" s="123"/>
      <c r="K337" s="123"/>
      <c r="L337" s="123"/>
      <c r="N337" s="124"/>
      <c r="O337" s="124"/>
      <c r="P337" s="124"/>
      <c r="Q337" s="124"/>
      <c r="R337" s="112"/>
      <c r="S337" s="112"/>
    </row>
    <row r="338" spans="7:19">
      <c r="G338" s="123"/>
      <c r="H338" s="123"/>
      <c r="I338" s="123"/>
      <c r="J338" s="123"/>
      <c r="K338" s="123"/>
      <c r="L338" s="123"/>
      <c r="N338" s="124"/>
      <c r="O338" s="124"/>
      <c r="P338" s="124"/>
      <c r="Q338" s="124"/>
      <c r="R338" s="112"/>
      <c r="S338" s="112"/>
    </row>
    <row r="339" spans="7:19">
      <c r="G339" s="123"/>
      <c r="H339" s="123"/>
      <c r="I339" s="123"/>
      <c r="J339" s="123"/>
      <c r="K339" s="123"/>
      <c r="L339" s="123"/>
      <c r="N339" s="124"/>
      <c r="O339" s="124"/>
      <c r="P339" s="124"/>
      <c r="Q339" s="124"/>
      <c r="R339" s="112"/>
      <c r="S339" s="112"/>
    </row>
    <row r="340" spans="7:19">
      <c r="G340" s="123"/>
      <c r="H340" s="123"/>
      <c r="I340" s="123"/>
      <c r="J340" s="123"/>
      <c r="K340" s="123"/>
      <c r="L340" s="123"/>
      <c r="N340" s="124"/>
      <c r="O340" s="124"/>
      <c r="P340" s="124"/>
      <c r="Q340" s="124"/>
      <c r="R340" s="112"/>
      <c r="S340" s="112"/>
    </row>
    <row r="341" spans="7:19">
      <c r="G341" s="123"/>
      <c r="H341" s="123"/>
      <c r="I341" s="123"/>
      <c r="J341" s="123"/>
      <c r="K341" s="123"/>
      <c r="L341" s="123"/>
      <c r="N341" s="124"/>
      <c r="O341" s="124"/>
      <c r="P341" s="124"/>
      <c r="Q341" s="124"/>
      <c r="R341" s="112"/>
      <c r="S341" s="112"/>
    </row>
    <row r="342" spans="7:19">
      <c r="G342" s="123"/>
      <c r="H342" s="123"/>
      <c r="I342" s="123"/>
      <c r="J342" s="123"/>
      <c r="K342" s="123"/>
      <c r="L342" s="123"/>
      <c r="N342" s="124"/>
      <c r="O342" s="124"/>
      <c r="P342" s="124"/>
      <c r="Q342" s="124"/>
      <c r="R342" s="112"/>
      <c r="S342" s="112"/>
    </row>
    <row r="343" spans="7:19">
      <c r="G343" s="123"/>
      <c r="H343" s="123"/>
      <c r="I343" s="123"/>
      <c r="J343" s="123"/>
      <c r="K343" s="123"/>
      <c r="L343" s="123"/>
      <c r="N343" s="124"/>
      <c r="O343" s="124"/>
      <c r="P343" s="124"/>
      <c r="Q343" s="124"/>
      <c r="R343" s="112"/>
      <c r="S343" s="112"/>
    </row>
    <row r="344" spans="7:19">
      <c r="G344" s="123"/>
      <c r="H344" s="123"/>
      <c r="I344" s="123"/>
      <c r="J344" s="123"/>
      <c r="K344" s="123"/>
      <c r="L344" s="123"/>
      <c r="N344" s="124"/>
      <c r="O344" s="124"/>
      <c r="P344" s="124"/>
      <c r="Q344" s="124"/>
      <c r="R344" s="112"/>
      <c r="S344" s="112"/>
    </row>
    <row r="345" spans="7:19">
      <c r="G345" s="123"/>
      <c r="H345" s="123"/>
      <c r="I345" s="123"/>
      <c r="J345" s="123"/>
      <c r="K345" s="123"/>
      <c r="L345" s="123"/>
      <c r="N345" s="124"/>
      <c r="O345" s="124"/>
      <c r="P345" s="124"/>
      <c r="Q345" s="124"/>
      <c r="R345" s="112"/>
      <c r="S345" s="112"/>
    </row>
    <row r="346" spans="7:19">
      <c r="G346" s="123"/>
      <c r="H346" s="123"/>
      <c r="I346" s="123"/>
      <c r="J346" s="123"/>
      <c r="K346" s="123"/>
      <c r="L346" s="123"/>
      <c r="N346" s="124"/>
      <c r="O346" s="124"/>
      <c r="P346" s="124"/>
      <c r="Q346" s="124"/>
      <c r="R346" s="112"/>
      <c r="S346" s="112"/>
    </row>
    <row r="347" spans="7:19">
      <c r="G347" s="123"/>
      <c r="H347" s="123"/>
      <c r="I347" s="123"/>
      <c r="J347" s="123"/>
      <c r="K347" s="123"/>
      <c r="L347" s="123"/>
      <c r="N347" s="124"/>
      <c r="O347" s="124"/>
      <c r="P347" s="124"/>
      <c r="Q347" s="124"/>
      <c r="R347" s="112"/>
      <c r="S347" s="112"/>
    </row>
    <row r="348" spans="7:19">
      <c r="G348" s="123"/>
      <c r="H348" s="123"/>
      <c r="I348" s="123"/>
      <c r="J348" s="123"/>
      <c r="K348" s="123"/>
      <c r="L348" s="123"/>
      <c r="N348" s="124"/>
      <c r="O348" s="124"/>
      <c r="P348" s="124"/>
      <c r="Q348" s="124"/>
      <c r="R348" s="112"/>
      <c r="S348" s="112"/>
    </row>
    <row r="349" spans="7:19">
      <c r="G349" s="123"/>
      <c r="H349" s="123"/>
      <c r="I349" s="123"/>
      <c r="J349" s="123"/>
      <c r="K349" s="123"/>
      <c r="L349" s="123"/>
      <c r="N349" s="124"/>
      <c r="O349" s="124"/>
      <c r="P349" s="124"/>
      <c r="Q349" s="124"/>
      <c r="R349" s="112"/>
      <c r="S349" s="112"/>
    </row>
    <row r="350" spans="7:19">
      <c r="G350" s="123"/>
      <c r="H350" s="123"/>
      <c r="I350" s="123"/>
      <c r="J350" s="123"/>
      <c r="K350" s="123"/>
      <c r="L350" s="123"/>
      <c r="N350" s="124"/>
      <c r="O350" s="124"/>
      <c r="P350" s="124"/>
      <c r="Q350" s="124"/>
      <c r="R350" s="112"/>
      <c r="S350" s="112"/>
    </row>
    <row r="351" spans="7:19">
      <c r="G351" s="123"/>
      <c r="H351" s="123"/>
      <c r="I351" s="123"/>
      <c r="J351" s="123"/>
      <c r="K351" s="123"/>
      <c r="L351" s="123"/>
      <c r="N351" s="124"/>
      <c r="O351" s="124"/>
      <c r="P351" s="124"/>
      <c r="Q351" s="124"/>
      <c r="R351" s="112"/>
      <c r="S351" s="112"/>
    </row>
    <row r="352" spans="7:19">
      <c r="G352" s="123"/>
      <c r="H352" s="123"/>
      <c r="I352" s="123"/>
      <c r="J352" s="123"/>
      <c r="K352" s="123"/>
      <c r="L352" s="123"/>
      <c r="N352" s="124"/>
      <c r="O352" s="124"/>
      <c r="P352" s="124"/>
      <c r="Q352" s="124"/>
      <c r="R352" s="112"/>
      <c r="S352" s="112"/>
    </row>
    <row r="353" spans="7:19">
      <c r="G353" s="123"/>
      <c r="H353" s="123"/>
      <c r="I353" s="123"/>
      <c r="J353" s="123"/>
      <c r="K353" s="123"/>
      <c r="L353" s="123"/>
      <c r="N353" s="124"/>
      <c r="O353" s="124"/>
      <c r="P353" s="124"/>
      <c r="Q353" s="124"/>
      <c r="R353" s="112"/>
      <c r="S353" s="112"/>
    </row>
    <row r="354" spans="7:19">
      <c r="G354" s="123"/>
      <c r="H354" s="123"/>
      <c r="I354" s="123"/>
      <c r="J354" s="123"/>
      <c r="K354" s="123"/>
      <c r="L354" s="123"/>
      <c r="N354" s="124"/>
      <c r="O354" s="124"/>
      <c r="P354" s="124"/>
      <c r="Q354" s="124"/>
      <c r="R354" s="112"/>
      <c r="S354" s="112"/>
    </row>
    <row r="355" spans="7:19">
      <c r="G355" s="123"/>
      <c r="H355" s="123"/>
      <c r="I355" s="123"/>
      <c r="J355" s="123"/>
      <c r="K355" s="123"/>
      <c r="L355" s="123"/>
      <c r="N355" s="124"/>
      <c r="O355" s="124"/>
      <c r="P355" s="124"/>
      <c r="Q355" s="124"/>
      <c r="R355" s="112"/>
      <c r="S355" s="112"/>
    </row>
    <row r="356" spans="7:19">
      <c r="G356" s="123"/>
      <c r="H356" s="123"/>
      <c r="I356" s="123"/>
      <c r="J356" s="123"/>
      <c r="K356" s="123"/>
      <c r="L356" s="123"/>
      <c r="N356" s="124"/>
      <c r="O356" s="124"/>
      <c r="P356" s="124"/>
      <c r="Q356" s="124"/>
      <c r="R356" s="112"/>
      <c r="S356" s="112"/>
    </row>
    <row r="357" spans="7:19">
      <c r="G357" s="123"/>
      <c r="H357" s="123"/>
      <c r="I357" s="123"/>
      <c r="J357" s="123"/>
      <c r="K357" s="123"/>
      <c r="L357" s="123"/>
      <c r="N357" s="124"/>
      <c r="O357" s="124"/>
      <c r="P357" s="124"/>
      <c r="Q357" s="124"/>
      <c r="R357" s="112"/>
      <c r="S357" s="112"/>
    </row>
    <row r="358" spans="7:19">
      <c r="G358" s="123"/>
      <c r="H358" s="123"/>
      <c r="I358" s="123"/>
      <c r="J358" s="123"/>
      <c r="K358" s="123"/>
      <c r="L358" s="123"/>
      <c r="N358" s="124"/>
      <c r="O358" s="124"/>
      <c r="P358" s="124"/>
      <c r="Q358" s="124"/>
      <c r="R358" s="112"/>
      <c r="S358" s="112"/>
    </row>
    <row r="359" spans="7:19">
      <c r="G359" s="123"/>
      <c r="H359" s="123"/>
      <c r="I359" s="123"/>
      <c r="J359" s="123"/>
      <c r="K359" s="123"/>
      <c r="L359" s="123"/>
      <c r="N359" s="124"/>
      <c r="O359" s="124"/>
      <c r="P359" s="124"/>
      <c r="Q359" s="124"/>
      <c r="R359" s="112"/>
      <c r="S359" s="112"/>
    </row>
    <row r="360" spans="7:19">
      <c r="G360" s="123"/>
      <c r="H360" s="123"/>
      <c r="I360" s="123"/>
      <c r="J360" s="123"/>
      <c r="K360" s="123"/>
      <c r="L360" s="123"/>
      <c r="N360" s="124"/>
      <c r="O360" s="124"/>
      <c r="P360" s="124"/>
      <c r="Q360" s="124"/>
      <c r="R360" s="112"/>
      <c r="S360" s="112"/>
    </row>
    <row r="361" spans="7:19">
      <c r="G361" s="123"/>
      <c r="H361" s="123"/>
      <c r="I361" s="123"/>
      <c r="J361" s="123"/>
      <c r="K361" s="123"/>
      <c r="L361" s="123"/>
      <c r="N361" s="124"/>
      <c r="O361" s="124"/>
      <c r="P361" s="124"/>
      <c r="Q361" s="124"/>
      <c r="R361" s="112"/>
      <c r="S361" s="112"/>
    </row>
    <row r="362" spans="7:19">
      <c r="G362" s="123"/>
      <c r="H362" s="123"/>
      <c r="I362" s="123"/>
      <c r="J362" s="123"/>
      <c r="K362" s="123"/>
      <c r="L362" s="123"/>
      <c r="N362" s="124"/>
      <c r="O362" s="124"/>
      <c r="P362" s="124"/>
      <c r="Q362" s="124"/>
      <c r="R362" s="112"/>
      <c r="S362" s="112"/>
    </row>
    <row r="363" spans="7:19">
      <c r="G363" s="123"/>
      <c r="H363" s="123"/>
      <c r="I363" s="123"/>
      <c r="J363" s="123"/>
      <c r="K363" s="123"/>
      <c r="L363" s="123"/>
      <c r="N363" s="124"/>
      <c r="O363" s="124"/>
      <c r="P363" s="124"/>
      <c r="Q363" s="124"/>
      <c r="R363" s="112"/>
      <c r="S363" s="112"/>
    </row>
    <row r="364" spans="7:19">
      <c r="G364" s="123"/>
      <c r="H364" s="123"/>
      <c r="I364" s="123"/>
      <c r="J364" s="123"/>
      <c r="K364" s="123"/>
      <c r="L364" s="123"/>
      <c r="N364" s="124"/>
      <c r="O364" s="124"/>
      <c r="P364" s="124"/>
      <c r="Q364" s="124"/>
      <c r="R364" s="112"/>
      <c r="S364" s="112"/>
    </row>
    <row r="365" spans="7:19">
      <c r="G365" s="123"/>
      <c r="H365" s="123"/>
      <c r="I365" s="123"/>
      <c r="J365" s="123"/>
      <c r="K365" s="123"/>
      <c r="L365" s="123"/>
      <c r="N365" s="124"/>
      <c r="O365" s="124"/>
      <c r="P365" s="124"/>
      <c r="Q365" s="124"/>
      <c r="R365" s="112"/>
      <c r="S365" s="112"/>
    </row>
    <row r="366" spans="7:19">
      <c r="G366" s="123"/>
      <c r="H366" s="123"/>
      <c r="I366" s="123"/>
      <c r="J366" s="123"/>
      <c r="K366" s="123"/>
      <c r="L366" s="123"/>
      <c r="N366" s="124"/>
      <c r="O366" s="124"/>
      <c r="P366" s="124"/>
      <c r="Q366" s="124"/>
      <c r="R366" s="112"/>
      <c r="S366" s="112"/>
    </row>
    <row r="367" spans="7:19">
      <c r="G367" s="123"/>
      <c r="H367" s="123"/>
      <c r="I367" s="123"/>
      <c r="J367" s="123"/>
      <c r="K367" s="123"/>
      <c r="L367" s="123"/>
      <c r="N367" s="124"/>
      <c r="O367" s="124"/>
      <c r="P367" s="124"/>
      <c r="Q367" s="124"/>
      <c r="R367" s="112"/>
      <c r="S367" s="112"/>
    </row>
    <row r="368" spans="7:19">
      <c r="G368" s="123"/>
      <c r="H368" s="123"/>
      <c r="I368" s="123"/>
      <c r="J368" s="123"/>
      <c r="K368" s="123"/>
      <c r="L368" s="123"/>
      <c r="N368" s="124"/>
      <c r="O368" s="124"/>
      <c r="P368" s="124"/>
      <c r="Q368" s="124"/>
      <c r="R368" s="112"/>
      <c r="S368" s="112"/>
    </row>
    <row r="369" spans="7:19">
      <c r="G369" s="123"/>
      <c r="H369" s="123"/>
      <c r="I369" s="123"/>
      <c r="J369" s="123"/>
      <c r="K369" s="123"/>
      <c r="L369" s="123"/>
      <c r="N369" s="124"/>
      <c r="O369" s="124"/>
      <c r="P369" s="124"/>
      <c r="Q369" s="124"/>
      <c r="R369" s="112"/>
      <c r="S369" s="112"/>
    </row>
    <row r="370" spans="7:19">
      <c r="G370" s="123"/>
      <c r="H370" s="123"/>
      <c r="I370" s="123"/>
      <c r="J370" s="123"/>
      <c r="K370" s="123"/>
      <c r="L370" s="123"/>
      <c r="N370" s="124"/>
      <c r="O370" s="124"/>
      <c r="P370" s="124"/>
      <c r="Q370" s="124"/>
      <c r="R370" s="112"/>
      <c r="S370" s="112"/>
    </row>
    <row r="371" spans="7:19">
      <c r="G371" s="123"/>
      <c r="H371" s="123"/>
      <c r="I371" s="123"/>
      <c r="J371" s="123"/>
      <c r="K371" s="123"/>
      <c r="L371" s="123"/>
      <c r="N371" s="124"/>
      <c r="O371" s="124"/>
      <c r="P371" s="124"/>
      <c r="Q371" s="124"/>
      <c r="R371" s="112"/>
      <c r="S371" s="112"/>
    </row>
    <row r="372" spans="7:19">
      <c r="G372" s="123"/>
      <c r="H372" s="123"/>
      <c r="I372" s="123"/>
      <c r="J372" s="123"/>
      <c r="K372" s="123"/>
      <c r="L372" s="123"/>
      <c r="N372" s="124"/>
      <c r="O372" s="124"/>
      <c r="P372" s="124"/>
      <c r="Q372" s="124"/>
      <c r="R372" s="112"/>
      <c r="S372" s="112"/>
    </row>
    <row r="373" spans="7:19">
      <c r="G373" s="123"/>
      <c r="H373" s="123"/>
      <c r="I373" s="123"/>
      <c r="J373" s="123"/>
      <c r="K373" s="123"/>
      <c r="L373" s="123"/>
      <c r="N373" s="124"/>
      <c r="O373" s="124"/>
      <c r="P373" s="124"/>
      <c r="Q373" s="124"/>
      <c r="R373" s="112"/>
      <c r="S373" s="112"/>
    </row>
    <row r="374" spans="7:19">
      <c r="G374" s="123"/>
      <c r="H374" s="123"/>
      <c r="I374" s="123"/>
      <c r="J374" s="123"/>
      <c r="K374" s="123"/>
      <c r="L374" s="123"/>
      <c r="N374" s="124"/>
      <c r="O374" s="124"/>
      <c r="P374" s="124"/>
      <c r="Q374" s="124"/>
      <c r="R374" s="112"/>
      <c r="S374" s="112"/>
    </row>
    <row r="375" spans="7:19">
      <c r="G375" s="123"/>
      <c r="H375" s="123"/>
      <c r="I375" s="123"/>
      <c r="J375" s="123"/>
      <c r="K375" s="123"/>
      <c r="L375" s="123"/>
      <c r="N375" s="124"/>
      <c r="O375" s="124"/>
      <c r="P375" s="124"/>
      <c r="Q375" s="124"/>
      <c r="R375" s="112"/>
      <c r="S375" s="112"/>
    </row>
    <row r="376" spans="7:19">
      <c r="G376" s="123"/>
      <c r="H376" s="123"/>
      <c r="I376" s="123"/>
      <c r="J376" s="123"/>
      <c r="K376" s="123"/>
      <c r="L376" s="123"/>
      <c r="N376" s="124"/>
      <c r="O376" s="124"/>
      <c r="P376" s="124"/>
      <c r="Q376" s="124"/>
      <c r="R376" s="112"/>
      <c r="S376" s="112"/>
    </row>
    <row r="377" spans="7:19">
      <c r="G377" s="123"/>
      <c r="H377" s="123"/>
      <c r="I377" s="123"/>
      <c r="J377" s="123"/>
      <c r="K377" s="123"/>
      <c r="L377" s="123"/>
      <c r="N377" s="124"/>
      <c r="O377" s="124"/>
      <c r="P377" s="124"/>
      <c r="Q377" s="124"/>
      <c r="R377" s="112"/>
      <c r="S377" s="112"/>
    </row>
    <row r="378" spans="7:19">
      <c r="G378" s="123"/>
      <c r="H378" s="123"/>
      <c r="I378" s="123"/>
      <c r="J378" s="123"/>
      <c r="K378" s="123"/>
      <c r="L378" s="123"/>
      <c r="N378" s="124"/>
      <c r="O378" s="124"/>
      <c r="P378" s="124"/>
      <c r="Q378" s="124"/>
      <c r="R378" s="112"/>
      <c r="S378" s="112"/>
    </row>
    <row r="379" spans="7:19">
      <c r="G379" s="123"/>
      <c r="H379" s="123"/>
      <c r="I379" s="123"/>
      <c r="J379" s="123"/>
      <c r="K379" s="123"/>
      <c r="L379" s="123"/>
      <c r="N379" s="124"/>
      <c r="O379" s="124"/>
      <c r="P379" s="124"/>
      <c r="Q379" s="124"/>
      <c r="R379" s="112"/>
      <c r="S379" s="112"/>
    </row>
    <row r="380" spans="7:19">
      <c r="G380" s="123"/>
      <c r="H380" s="123"/>
      <c r="I380" s="123"/>
      <c r="J380" s="123"/>
      <c r="K380" s="123"/>
      <c r="L380" s="123"/>
      <c r="N380" s="124"/>
      <c r="O380" s="124"/>
      <c r="P380" s="124"/>
      <c r="Q380" s="124"/>
      <c r="R380" s="112"/>
      <c r="S380" s="112"/>
    </row>
    <row r="381" spans="7:19">
      <c r="G381" s="123"/>
      <c r="H381" s="123"/>
      <c r="I381" s="123"/>
      <c r="J381" s="123"/>
      <c r="K381" s="123"/>
      <c r="L381" s="123"/>
      <c r="N381" s="124"/>
      <c r="O381" s="124"/>
      <c r="P381" s="124"/>
      <c r="Q381" s="124"/>
      <c r="R381" s="112"/>
      <c r="S381" s="112"/>
    </row>
    <row r="382" spans="7:19">
      <c r="G382" s="123"/>
      <c r="H382" s="123"/>
      <c r="I382" s="123"/>
      <c r="J382" s="123"/>
      <c r="K382" s="123"/>
      <c r="L382" s="123"/>
      <c r="N382" s="124"/>
      <c r="O382" s="124"/>
      <c r="P382" s="124"/>
      <c r="Q382" s="124"/>
      <c r="R382" s="112"/>
      <c r="S382" s="112"/>
    </row>
    <row r="383" spans="7:19">
      <c r="G383" s="123"/>
      <c r="H383" s="123"/>
      <c r="I383" s="123"/>
      <c r="J383" s="123"/>
      <c r="K383" s="123"/>
      <c r="L383" s="123"/>
      <c r="N383" s="124"/>
      <c r="O383" s="124"/>
      <c r="P383" s="124"/>
      <c r="Q383" s="124"/>
      <c r="R383" s="112"/>
      <c r="S383" s="112"/>
    </row>
    <row r="384" spans="7:19">
      <c r="G384" s="123"/>
      <c r="H384" s="123"/>
      <c r="I384" s="123"/>
      <c r="J384" s="123"/>
      <c r="K384" s="123"/>
      <c r="L384" s="123"/>
      <c r="N384" s="124"/>
      <c r="O384" s="124"/>
      <c r="P384" s="124"/>
      <c r="Q384" s="124"/>
      <c r="R384" s="112"/>
      <c r="S384" s="112"/>
    </row>
    <row r="385" spans="7:19">
      <c r="G385" s="123"/>
      <c r="H385" s="123"/>
      <c r="I385" s="123"/>
      <c r="J385" s="123"/>
      <c r="K385" s="123"/>
      <c r="L385" s="123"/>
      <c r="N385" s="124"/>
      <c r="O385" s="124"/>
      <c r="P385" s="124"/>
      <c r="Q385" s="124"/>
      <c r="R385" s="112"/>
      <c r="S385" s="112"/>
    </row>
    <row r="386" spans="7:19">
      <c r="G386" s="123"/>
      <c r="H386" s="123"/>
      <c r="I386" s="123"/>
      <c r="J386" s="123"/>
      <c r="K386" s="123"/>
      <c r="L386" s="123"/>
      <c r="N386" s="124"/>
      <c r="O386" s="124"/>
      <c r="P386" s="124"/>
      <c r="Q386" s="124"/>
      <c r="R386" s="112"/>
      <c r="S386" s="112"/>
    </row>
    <row r="387" spans="7:19">
      <c r="G387" s="123"/>
      <c r="H387" s="123"/>
      <c r="I387" s="123"/>
      <c r="J387" s="123"/>
      <c r="K387" s="123"/>
      <c r="L387" s="123"/>
      <c r="N387" s="124"/>
      <c r="O387" s="124"/>
      <c r="P387" s="124"/>
      <c r="Q387" s="124"/>
      <c r="R387" s="112"/>
      <c r="S387" s="112"/>
    </row>
    <row r="388" spans="7:19">
      <c r="G388" s="123"/>
      <c r="H388" s="123"/>
      <c r="I388" s="123"/>
      <c r="J388" s="123"/>
      <c r="K388" s="123"/>
      <c r="L388" s="123"/>
      <c r="N388" s="124"/>
      <c r="O388" s="124"/>
      <c r="P388" s="124"/>
      <c r="Q388" s="124"/>
      <c r="R388" s="112"/>
      <c r="S388" s="112"/>
    </row>
    <row r="389" spans="7:19">
      <c r="G389" s="123"/>
      <c r="H389" s="123"/>
      <c r="I389" s="123"/>
      <c r="J389" s="123"/>
      <c r="K389" s="123"/>
      <c r="L389" s="123"/>
      <c r="N389" s="124"/>
      <c r="O389" s="124"/>
      <c r="P389" s="124"/>
      <c r="Q389" s="124"/>
      <c r="R389" s="112"/>
      <c r="S389" s="112"/>
    </row>
    <row r="390" spans="7:19">
      <c r="G390" s="123"/>
      <c r="H390" s="123"/>
      <c r="I390" s="123"/>
      <c r="J390" s="123"/>
      <c r="K390" s="123"/>
      <c r="L390" s="123"/>
      <c r="N390" s="124"/>
      <c r="O390" s="124"/>
      <c r="P390" s="124"/>
      <c r="Q390" s="124"/>
      <c r="R390" s="112"/>
      <c r="S390" s="112"/>
    </row>
    <row r="391" spans="7:19">
      <c r="G391" s="123"/>
      <c r="H391" s="123"/>
      <c r="I391" s="123"/>
      <c r="J391" s="123"/>
      <c r="K391" s="123"/>
      <c r="L391" s="123"/>
      <c r="N391" s="124"/>
      <c r="O391" s="124"/>
      <c r="P391" s="124"/>
      <c r="Q391" s="124"/>
      <c r="R391" s="112"/>
      <c r="S391" s="112"/>
    </row>
    <row r="392" spans="7:19">
      <c r="G392" s="123"/>
      <c r="H392" s="123"/>
      <c r="I392" s="123"/>
      <c r="J392" s="123"/>
      <c r="K392" s="123"/>
      <c r="L392" s="123"/>
      <c r="N392" s="124"/>
      <c r="O392" s="124"/>
      <c r="P392" s="124"/>
      <c r="Q392" s="124"/>
      <c r="R392" s="112"/>
      <c r="S392" s="112"/>
    </row>
    <row r="393" spans="7:19">
      <c r="G393" s="123"/>
      <c r="H393" s="123"/>
      <c r="I393" s="123"/>
      <c r="J393" s="123"/>
      <c r="K393" s="123"/>
      <c r="L393" s="123"/>
      <c r="N393" s="124"/>
      <c r="O393" s="124"/>
      <c r="P393" s="124"/>
      <c r="Q393" s="124"/>
      <c r="R393" s="112"/>
      <c r="S393" s="112"/>
    </row>
    <row r="394" spans="7:19">
      <c r="G394" s="123"/>
      <c r="H394" s="123"/>
      <c r="I394" s="123"/>
      <c r="J394" s="123"/>
      <c r="K394" s="123"/>
      <c r="L394" s="123"/>
      <c r="N394" s="124"/>
      <c r="O394" s="124"/>
      <c r="P394" s="124"/>
      <c r="Q394" s="124"/>
      <c r="R394" s="112"/>
      <c r="S394" s="112"/>
    </row>
    <row r="395" spans="7:19">
      <c r="G395" s="123"/>
      <c r="H395" s="123"/>
      <c r="I395" s="123"/>
      <c r="J395" s="123"/>
      <c r="K395" s="123"/>
      <c r="L395" s="123"/>
      <c r="N395" s="124"/>
      <c r="O395" s="124"/>
      <c r="P395" s="124"/>
      <c r="Q395" s="124"/>
      <c r="R395" s="112"/>
      <c r="S395" s="112"/>
    </row>
    <row r="396" spans="7:19">
      <c r="G396" s="123"/>
      <c r="H396" s="123"/>
      <c r="I396" s="123"/>
      <c r="J396" s="123"/>
      <c r="K396" s="123"/>
      <c r="L396" s="123"/>
      <c r="N396" s="124"/>
      <c r="O396" s="124"/>
      <c r="P396" s="124"/>
      <c r="Q396" s="124"/>
      <c r="R396" s="112"/>
      <c r="S396" s="112"/>
    </row>
    <row r="397" spans="7:19">
      <c r="G397" s="123"/>
      <c r="H397" s="123"/>
      <c r="I397" s="123"/>
      <c r="J397" s="123"/>
      <c r="K397" s="123"/>
      <c r="L397" s="123"/>
      <c r="N397" s="124"/>
      <c r="O397" s="124"/>
      <c r="P397" s="124"/>
      <c r="Q397" s="124"/>
      <c r="R397" s="112"/>
      <c r="S397" s="112"/>
    </row>
    <row r="398" spans="7:19">
      <c r="G398" s="123"/>
      <c r="H398" s="123"/>
      <c r="I398" s="123"/>
      <c r="J398" s="123"/>
      <c r="K398" s="123"/>
      <c r="L398" s="123"/>
      <c r="N398" s="124"/>
      <c r="O398" s="124"/>
      <c r="P398" s="124"/>
      <c r="Q398" s="124"/>
      <c r="R398" s="112"/>
      <c r="S398" s="112"/>
    </row>
    <row r="399" spans="7:19">
      <c r="G399" s="123"/>
      <c r="H399" s="123"/>
      <c r="I399" s="123"/>
      <c r="J399" s="123"/>
      <c r="K399" s="123"/>
      <c r="L399" s="123"/>
      <c r="N399" s="124"/>
      <c r="O399" s="124"/>
      <c r="P399" s="124"/>
      <c r="Q399" s="124"/>
      <c r="R399" s="112"/>
      <c r="S399" s="112"/>
    </row>
    <row r="400" spans="7:19">
      <c r="G400" s="123"/>
      <c r="H400" s="123"/>
      <c r="I400" s="123"/>
      <c r="J400" s="123"/>
      <c r="K400" s="123"/>
      <c r="L400" s="123"/>
      <c r="N400" s="124"/>
      <c r="O400" s="124"/>
      <c r="P400" s="124"/>
      <c r="Q400" s="124"/>
      <c r="R400" s="112"/>
      <c r="S400" s="112"/>
    </row>
    <row r="401" spans="7:19">
      <c r="G401" s="123"/>
      <c r="H401" s="123"/>
      <c r="I401" s="123"/>
      <c r="J401" s="123"/>
      <c r="K401" s="123"/>
      <c r="L401" s="123"/>
      <c r="N401" s="124"/>
      <c r="O401" s="124"/>
      <c r="P401" s="124"/>
      <c r="Q401" s="124"/>
      <c r="R401" s="112"/>
      <c r="S401" s="112"/>
    </row>
    <row r="402" spans="7:19">
      <c r="G402" s="123"/>
      <c r="H402" s="123"/>
      <c r="I402" s="123"/>
      <c r="J402" s="123"/>
      <c r="K402" s="123"/>
      <c r="L402" s="123"/>
      <c r="N402" s="124"/>
      <c r="O402" s="124"/>
      <c r="P402" s="124"/>
      <c r="Q402" s="124"/>
      <c r="R402" s="112"/>
      <c r="S402" s="112"/>
    </row>
    <row r="403" spans="7:19">
      <c r="G403" s="123"/>
      <c r="H403" s="123"/>
      <c r="I403" s="123"/>
      <c r="J403" s="123"/>
      <c r="K403" s="123"/>
      <c r="L403" s="123"/>
      <c r="N403" s="124"/>
      <c r="O403" s="124"/>
      <c r="P403" s="124"/>
      <c r="Q403" s="124"/>
      <c r="R403" s="112"/>
      <c r="S403" s="112"/>
    </row>
    <row r="404" spans="7:19">
      <c r="G404" s="123"/>
      <c r="H404" s="123"/>
      <c r="I404" s="123"/>
      <c r="J404" s="123"/>
      <c r="K404" s="123"/>
      <c r="L404" s="123"/>
      <c r="N404" s="124"/>
      <c r="O404" s="124"/>
      <c r="P404" s="124"/>
      <c r="Q404" s="124"/>
      <c r="R404" s="112"/>
      <c r="S404" s="112"/>
    </row>
    <row r="405" spans="7:19">
      <c r="G405" s="123"/>
      <c r="H405" s="123"/>
      <c r="I405" s="123"/>
      <c r="J405" s="123"/>
      <c r="K405" s="123"/>
      <c r="L405" s="123"/>
      <c r="N405" s="124"/>
      <c r="O405" s="124"/>
      <c r="P405" s="124"/>
      <c r="Q405" s="124"/>
      <c r="R405" s="112"/>
      <c r="S405" s="112"/>
    </row>
    <row r="406" spans="7:19">
      <c r="G406" s="123"/>
      <c r="H406" s="123"/>
      <c r="I406" s="123"/>
      <c r="J406" s="123"/>
      <c r="K406" s="123"/>
      <c r="L406" s="123"/>
      <c r="N406" s="124"/>
      <c r="O406" s="124"/>
      <c r="P406" s="124"/>
      <c r="Q406" s="124"/>
      <c r="R406" s="112"/>
      <c r="S406" s="112"/>
    </row>
    <row r="407" spans="7:19">
      <c r="G407" s="123"/>
      <c r="H407" s="123"/>
      <c r="I407" s="123"/>
      <c r="J407" s="123"/>
      <c r="K407" s="123"/>
      <c r="L407" s="123"/>
      <c r="N407" s="124"/>
      <c r="O407" s="124"/>
      <c r="P407" s="124"/>
      <c r="Q407" s="124"/>
      <c r="R407" s="112"/>
      <c r="S407" s="112"/>
    </row>
    <row r="408" spans="7:19">
      <c r="G408" s="123"/>
      <c r="H408" s="123"/>
      <c r="I408" s="123"/>
      <c r="J408" s="123"/>
      <c r="K408" s="123"/>
      <c r="L408" s="123"/>
      <c r="N408" s="124"/>
      <c r="O408" s="124"/>
      <c r="P408" s="124"/>
      <c r="Q408" s="124"/>
      <c r="R408" s="112"/>
      <c r="S408" s="112"/>
    </row>
    <row r="409" spans="7:19">
      <c r="G409" s="123"/>
      <c r="H409" s="123"/>
      <c r="I409" s="123"/>
      <c r="J409" s="123"/>
      <c r="K409" s="123"/>
      <c r="L409" s="123"/>
      <c r="N409" s="124"/>
      <c r="O409" s="124"/>
      <c r="P409" s="124"/>
      <c r="Q409" s="124"/>
      <c r="R409" s="112"/>
      <c r="S409" s="112"/>
    </row>
    <row r="410" spans="7:19">
      <c r="G410" s="123"/>
      <c r="H410" s="123"/>
      <c r="I410" s="123"/>
      <c r="J410" s="123"/>
      <c r="K410" s="123"/>
      <c r="L410" s="123"/>
      <c r="N410" s="124"/>
      <c r="O410" s="124"/>
      <c r="P410" s="124"/>
      <c r="Q410" s="124"/>
      <c r="R410" s="112"/>
      <c r="S410" s="112"/>
    </row>
    <row r="411" spans="7:19">
      <c r="G411" s="123"/>
      <c r="H411" s="123"/>
      <c r="I411" s="123"/>
      <c r="J411" s="123"/>
      <c r="K411" s="123"/>
      <c r="L411" s="123"/>
      <c r="N411" s="124"/>
      <c r="O411" s="124"/>
      <c r="P411" s="124"/>
      <c r="Q411" s="124"/>
      <c r="R411" s="112"/>
      <c r="S411" s="112"/>
    </row>
    <row r="412" spans="7:19">
      <c r="G412" s="123"/>
      <c r="H412" s="123"/>
      <c r="I412" s="123"/>
      <c r="J412" s="123"/>
      <c r="K412" s="123"/>
      <c r="L412" s="123"/>
      <c r="N412" s="124"/>
      <c r="O412" s="124"/>
      <c r="P412" s="124"/>
      <c r="Q412" s="124"/>
      <c r="R412" s="112"/>
      <c r="S412" s="112"/>
    </row>
    <row r="413" spans="7:19">
      <c r="G413" s="123"/>
      <c r="H413" s="123"/>
      <c r="I413" s="123"/>
      <c r="J413" s="123"/>
      <c r="K413" s="123"/>
      <c r="L413" s="123"/>
      <c r="N413" s="124"/>
      <c r="O413" s="124"/>
      <c r="P413" s="124"/>
      <c r="Q413" s="124"/>
      <c r="R413" s="112"/>
      <c r="S413" s="112"/>
    </row>
    <row r="414" spans="7:19">
      <c r="G414" s="123"/>
      <c r="H414" s="123"/>
      <c r="I414" s="123"/>
      <c r="J414" s="123"/>
      <c r="K414" s="123"/>
      <c r="L414" s="123"/>
      <c r="N414" s="124"/>
      <c r="O414" s="124"/>
      <c r="P414" s="124"/>
      <c r="Q414" s="124"/>
      <c r="R414" s="112"/>
      <c r="S414" s="112"/>
    </row>
    <row r="415" spans="7:19">
      <c r="G415" s="14"/>
      <c r="H415" s="14"/>
      <c r="I415" s="14"/>
      <c r="J415" s="14"/>
      <c r="K415" s="14"/>
      <c r="L415" s="14"/>
      <c r="M415" s="14"/>
      <c r="N415" s="124"/>
      <c r="O415" s="124"/>
      <c r="P415" s="124"/>
      <c r="Q415" s="124"/>
      <c r="R415" s="112"/>
      <c r="S415" s="112"/>
    </row>
  </sheetData>
  <pageMargins left="0.7" right="0.7" top="0.75" bottom="0.75" header="0.3" footer="0.3"/>
  <ignoredErrors>
    <ignoredError sqref="C99:C103 C1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4D86-1CB5-4CE4-AB2E-504241F6F98F}">
  <dimension ref="A1:AL358"/>
  <sheetViews>
    <sheetView tabSelected="1" zoomScale="120" zoomScaleNormal="120" workbookViewId="0">
      <pane ySplit="1" topLeftCell="A85" activePane="bottomLeft" state="frozen"/>
      <selection pane="bottomLeft" activeCell="E86" sqref="E86"/>
      <selection activeCell="F160" sqref="F159:F160"/>
    </sheetView>
  </sheetViews>
  <sheetFormatPr defaultColWidth="9.140625" defaultRowHeight="14.25" customHeight="1"/>
  <cols>
    <col min="1" max="1" width="49.140625" style="29" bestFit="1" customWidth="1"/>
    <col min="2" max="2" width="5.85546875" style="29" customWidth="1"/>
    <col min="3" max="3" width="10.140625" style="39" customWidth="1"/>
    <col min="4" max="6" width="9.140625" style="39"/>
    <col min="7" max="21" width="9" style="39" customWidth="1"/>
    <col min="22" max="36" width="9" style="46" customWidth="1"/>
    <col min="37" max="38" width="10" style="46" customWidth="1"/>
    <col min="39" max="16384" width="9.140625" style="29"/>
  </cols>
  <sheetData>
    <row r="1" spans="1:38" s="31" customFormat="1" ht="48" customHeight="1">
      <c r="A1" s="30" t="s">
        <v>51</v>
      </c>
      <c r="C1" s="32" t="s">
        <v>52</v>
      </c>
      <c r="D1" s="32" t="s">
        <v>53</v>
      </c>
      <c r="E1" s="14" t="s">
        <v>2</v>
      </c>
      <c r="F1" s="32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  <c r="L1" s="33" t="s">
        <v>9</v>
      </c>
      <c r="M1" s="33" t="s">
        <v>10</v>
      </c>
      <c r="N1" s="33" t="s">
        <v>11</v>
      </c>
      <c r="O1" s="33" t="s">
        <v>12</v>
      </c>
      <c r="P1" s="33" t="s">
        <v>13</v>
      </c>
      <c r="Q1" s="33" t="s">
        <v>14</v>
      </c>
      <c r="R1" s="33" t="s">
        <v>15</v>
      </c>
      <c r="S1" s="33" t="s">
        <v>16</v>
      </c>
      <c r="T1" s="33" t="s">
        <v>17</v>
      </c>
      <c r="U1" s="33" t="s">
        <v>18</v>
      </c>
      <c r="V1" s="33" t="s">
        <v>19</v>
      </c>
      <c r="W1" s="33" t="s">
        <v>20</v>
      </c>
      <c r="X1" s="33" t="s">
        <v>21</v>
      </c>
      <c r="Y1" s="33" t="s">
        <v>22</v>
      </c>
      <c r="Z1" s="33" t="s">
        <v>23</v>
      </c>
      <c r="AA1" s="33" t="s">
        <v>24</v>
      </c>
      <c r="AB1" s="33" t="s">
        <v>25</v>
      </c>
      <c r="AC1" s="33" t="s">
        <v>26</v>
      </c>
      <c r="AD1" s="33" t="s">
        <v>27</v>
      </c>
      <c r="AE1" s="33" t="s">
        <v>54</v>
      </c>
      <c r="AF1" s="33" t="s">
        <v>29</v>
      </c>
      <c r="AG1" s="33" t="s">
        <v>30</v>
      </c>
      <c r="AH1" s="33" t="s">
        <v>31</v>
      </c>
      <c r="AI1" s="33" t="s">
        <v>32</v>
      </c>
      <c r="AJ1" s="33" t="s">
        <v>33</v>
      </c>
      <c r="AK1" s="33" t="s">
        <v>34</v>
      </c>
      <c r="AL1" s="33" t="s">
        <v>35</v>
      </c>
    </row>
    <row r="2" spans="1:38" s="35" customFormat="1" ht="13.5" customHeight="1">
      <c r="A2" s="28" t="s">
        <v>55</v>
      </c>
      <c r="B2" s="34" t="s">
        <v>56</v>
      </c>
      <c r="C2" s="26">
        <f>COUNT(E2:AL2)</f>
        <v>17</v>
      </c>
      <c r="D2" s="26">
        <v>11</v>
      </c>
      <c r="E2" s="26">
        <v>2026</v>
      </c>
      <c r="F2" s="26">
        <v>2025</v>
      </c>
      <c r="G2" s="26">
        <v>2024</v>
      </c>
      <c r="H2" s="27">
        <v>2023</v>
      </c>
      <c r="I2" s="26">
        <v>2022</v>
      </c>
      <c r="J2" s="26">
        <v>2021</v>
      </c>
      <c r="K2" s="26">
        <v>2020</v>
      </c>
      <c r="L2" s="26">
        <v>2019</v>
      </c>
      <c r="M2" s="27">
        <v>2018</v>
      </c>
      <c r="N2" s="26">
        <v>2017</v>
      </c>
      <c r="O2" s="26">
        <v>2016</v>
      </c>
      <c r="P2" s="26"/>
      <c r="Q2" s="26">
        <v>2014</v>
      </c>
      <c r="R2" s="26">
        <v>2013</v>
      </c>
      <c r="S2" s="26">
        <v>2012</v>
      </c>
      <c r="T2" s="26">
        <v>2011</v>
      </c>
      <c r="U2" s="26">
        <v>2010</v>
      </c>
      <c r="V2" s="26">
        <v>2009</v>
      </c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s="35" customFormat="1" ht="13.5" customHeight="1">
      <c r="A3" s="28" t="s">
        <v>57</v>
      </c>
      <c r="B3" s="34" t="s">
        <v>58</v>
      </c>
      <c r="C3" s="26">
        <f t="shared" ref="C3:C66" si="0">COUNT(E3:AL3)</f>
        <v>2</v>
      </c>
      <c r="D3" s="26">
        <v>2</v>
      </c>
      <c r="E3" s="26">
        <v>2026</v>
      </c>
      <c r="F3" s="26">
        <v>2025</v>
      </c>
      <c r="G3" s="27"/>
      <c r="H3" s="27"/>
      <c r="I3" s="26"/>
      <c r="J3" s="26"/>
      <c r="K3" s="26"/>
      <c r="L3" s="26"/>
      <c r="M3" s="27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>
      <c r="A4" s="36" t="s">
        <v>59</v>
      </c>
      <c r="B4" s="25" t="s">
        <v>60</v>
      </c>
      <c r="C4" s="26">
        <f t="shared" si="0"/>
        <v>6</v>
      </c>
      <c r="D4" s="37">
        <v>0</v>
      </c>
      <c r="E4" s="37"/>
      <c r="F4" s="37"/>
      <c r="G4" s="26">
        <v>2024</v>
      </c>
      <c r="H4" s="26">
        <v>2023</v>
      </c>
      <c r="I4" s="26"/>
      <c r="J4" s="26">
        <v>2021</v>
      </c>
      <c r="K4" s="26">
        <v>2020</v>
      </c>
      <c r="L4" s="26"/>
      <c r="M4" s="26"/>
      <c r="N4" s="26"/>
      <c r="O4" s="26"/>
      <c r="P4" s="26">
        <v>2015</v>
      </c>
      <c r="Q4" s="26"/>
      <c r="R4" s="26">
        <v>2013</v>
      </c>
      <c r="S4" s="26"/>
      <c r="T4" s="26"/>
      <c r="U4" s="26"/>
      <c r="V4" s="26"/>
      <c r="W4" s="26"/>
      <c r="X4" s="37"/>
      <c r="Y4" s="37"/>
      <c r="Z4" s="26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15">
      <c r="A5" s="36" t="s">
        <v>61</v>
      </c>
      <c r="B5" s="36" t="s">
        <v>62</v>
      </c>
      <c r="C5" s="26">
        <f t="shared" si="0"/>
        <v>23</v>
      </c>
      <c r="D5" s="37">
        <v>1</v>
      </c>
      <c r="E5" s="38">
        <v>2026</v>
      </c>
      <c r="F5" s="37"/>
      <c r="G5" s="26">
        <v>2024</v>
      </c>
      <c r="H5" s="26"/>
      <c r="I5" s="26">
        <v>2022</v>
      </c>
      <c r="J5" s="26">
        <v>2021</v>
      </c>
      <c r="K5" s="26">
        <v>2020</v>
      </c>
      <c r="L5" s="26">
        <v>2019</v>
      </c>
      <c r="M5" s="26"/>
      <c r="N5" s="26">
        <v>2017</v>
      </c>
      <c r="O5" s="26">
        <v>2016</v>
      </c>
      <c r="P5" s="26">
        <v>2015</v>
      </c>
      <c r="Q5" s="26">
        <v>2014</v>
      </c>
      <c r="R5" s="26">
        <v>2013</v>
      </c>
      <c r="S5" s="26">
        <v>2012</v>
      </c>
      <c r="T5" s="26"/>
      <c r="U5" s="26">
        <v>2010</v>
      </c>
      <c r="V5" s="26">
        <v>2009</v>
      </c>
      <c r="W5" s="26">
        <v>2008</v>
      </c>
      <c r="X5" s="37">
        <v>2007</v>
      </c>
      <c r="Y5" s="37">
        <v>2006</v>
      </c>
      <c r="Z5" s="26">
        <v>2005</v>
      </c>
      <c r="AA5" s="37">
        <v>2004</v>
      </c>
      <c r="AB5" s="37">
        <v>2003</v>
      </c>
      <c r="AC5" s="37">
        <v>2002</v>
      </c>
      <c r="AD5" s="37"/>
      <c r="AE5" s="37"/>
      <c r="AF5" s="37">
        <v>1999</v>
      </c>
      <c r="AG5" s="37">
        <v>1998</v>
      </c>
      <c r="AH5" s="37"/>
      <c r="AI5" s="37"/>
      <c r="AJ5" s="37"/>
      <c r="AK5" s="37"/>
      <c r="AL5" s="37"/>
    </row>
    <row r="6" spans="1:38">
      <c r="A6" s="36" t="s">
        <v>63</v>
      </c>
      <c r="B6" s="36" t="s">
        <v>64</v>
      </c>
      <c r="C6" s="26">
        <f t="shared" si="0"/>
        <v>18</v>
      </c>
      <c r="D6" s="37">
        <v>0</v>
      </c>
      <c r="E6" s="37"/>
      <c r="F6" s="37"/>
      <c r="G6" s="26">
        <v>2024</v>
      </c>
      <c r="H6" s="26">
        <v>2023</v>
      </c>
      <c r="I6" s="26"/>
      <c r="J6" s="26">
        <v>2021</v>
      </c>
      <c r="K6" s="26">
        <v>2020</v>
      </c>
      <c r="L6" s="26">
        <v>2019</v>
      </c>
      <c r="M6" s="26"/>
      <c r="N6" s="26">
        <v>2017</v>
      </c>
      <c r="O6" s="26">
        <v>2016</v>
      </c>
      <c r="P6" s="26">
        <v>2015</v>
      </c>
      <c r="Q6" s="26">
        <v>2014</v>
      </c>
      <c r="R6" s="26">
        <v>2013</v>
      </c>
      <c r="S6" s="26">
        <v>2012</v>
      </c>
      <c r="T6" s="26">
        <v>2011</v>
      </c>
      <c r="U6" s="26">
        <v>2010</v>
      </c>
      <c r="V6" s="26"/>
      <c r="W6" s="26">
        <v>2008</v>
      </c>
      <c r="X6" s="37"/>
      <c r="Y6" s="37">
        <v>2006</v>
      </c>
      <c r="Z6" s="26">
        <v>2005</v>
      </c>
      <c r="AA6" s="37">
        <v>2004</v>
      </c>
      <c r="AB6" s="37"/>
      <c r="AC6" s="37">
        <v>2002</v>
      </c>
      <c r="AD6" s="37"/>
      <c r="AE6" s="37"/>
      <c r="AF6" s="37"/>
      <c r="AG6" s="37"/>
      <c r="AH6" s="37"/>
      <c r="AI6" s="37"/>
      <c r="AJ6" s="37"/>
      <c r="AK6" s="37"/>
      <c r="AL6" s="37"/>
    </row>
    <row r="7" spans="1:38" ht="15">
      <c r="A7" s="29" t="s">
        <v>65</v>
      </c>
      <c r="B7" s="36" t="s">
        <v>66</v>
      </c>
      <c r="C7" s="26">
        <f t="shared" si="0"/>
        <v>14</v>
      </c>
      <c r="D7" s="37">
        <v>7</v>
      </c>
      <c r="E7" s="38">
        <v>2026</v>
      </c>
      <c r="F7" s="37">
        <v>2025</v>
      </c>
      <c r="G7" s="26">
        <v>2024</v>
      </c>
      <c r="H7" s="26">
        <v>2023</v>
      </c>
      <c r="I7" s="27">
        <v>2022</v>
      </c>
      <c r="J7" s="26">
        <v>2021</v>
      </c>
      <c r="K7" s="26">
        <v>2020</v>
      </c>
      <c r="L7" s="26"/>
      <c r="M7" s="26"/>
      <c r="N7" s="26"/>
      <c r="O7" s="26">
        <v>2016</v>
      </c>
      <c r="P7" s="26">
        <v>2015</v>
      </c>
      <c r="Q7" s="26">
        <v>2014</v>
      </c>
      <c r="R7" s="26">
        <v>2013</v>
      </c>
      <c r="S7" s="26">
        <v>2012</v>
      </c>
      <c r="T7" s="26">
        <v>2011</v>
      </c>
      <c r="U7" s="26"/>
      <c r="V7" s="26">
        <v>2009</v>
      </c>
      <c r="W7" s="26"/>
      <c r="X7" s="37"/>
      <c r="Y7" s="37"/>
      <c r="Z7" s="26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ht="15">
      <c r="A8" s="36" t="s">
        <v>67</v>
      </c>
      <c r="B8" s="36" t="s">
        <v>68</v>
      </c>
      <c r="C8" s="26">
        <f t="shared" si="0"/>
        <v>11</v>
      </c>
      <c r="D8" s="26">
        <v>2</v>
      </c>
      <c r="E8" s="26">
        <v>2026</v>
      </c>
      <c r="F8" s="26">
        <v>2025</v>
      </c>
      <c r="G8" s="26"/>
      <c r="H8" s="26">
        <v>2023</v>
      </c>
      <c r="I8" s="26"/>
      <c r="J8" s="26"/>
      <c r="K8" s="26"/>
      <c r="L8" s="26"/>
      <c r="M8" s="27">
        <v>2018</v>
      </c>
      <c r="N8" s="26">
        <v>2017</v>
      </c>
      <c r="O8" s="26">
        <v>2016</v>
      </c>
      <c r="P8" s="26">
        <v>2015</v>
      </c>
      <c r="Q8" s="26"/>
      <c r="R8" s="26"/>
      <c r="S8" s="26"/>
      <c r="T8" s="26">
        <v>2011</v>
      </c>
      <c r="U8" s="26"/>
      <c r="V8" s="26"/>
      <c r="W8" s="26"/>
      <c r="X8" s="37"/>
      <c r="Y8" s="37">
        <v>2006</v>
      </c>
      <c r="Z8" s="26">
        <v>2005</v>
      </c>
      <c r="AA8" s="37"/>
      <c r="AB8" s="37"/>
      <c r="AC8" s="37"/>
      <c r="AD8" s="37"/>
      <c r="AE8" s="37"/>
      <c r="AF8" s="37">
        <v>1999</v>
      </c>
      <c r="AG8" s="37"/>
      <c r="AH8" s="37"/>
      <c r="AI8" s="37"/>
      <c r="AJ8" s="37"/>
      <c r="AK8" s="37"/>
      <c r="AL8" s="37"/>
    </row>
    <row r="9" spans="1:38">
      <c r="A9" s="36" t="s">
        <v>69</v>
      </c>
      <c r="B9" s="36" t="s">
        <v>58</v>
      </c>
      <c r="C9" s="26">
        <f t="shared" si="0"/>
        <v>8</v>
      </c>
      <c r="D9" s="26">
        <v>0</v>
      </c>
      <c r="E9" s="26"/>
      <c r="F9" s="26"/>
      <c r="G9" s="26"/>
      <c r="H9" s="26">
        <v>2023</v>
      </c>
      <c r="I9" s="26"/>
      <c r="J9" s="26"/>
      <c r="K9" s="26"/>
      <c r="L9" s="26">
        <v>2019</v>
      </c>
      <c r="M9" s="26">
        <v>2018</v>
      </c>
      <c r="N9" s="26">
        <v>2017</v>
      </c>
      <c r="O9" s="26"/>
      <c r="P9" s="26">
        <v>2015</v>
      </c>
      <c r="Q9" s="26">
        <v>2014</v>
      </c>
      <c r="R9" s="26">
        <v>2013</v>
      </c>
      <c r="S9" s="26"/>
      <c r="T9" s="26"/>
      <c r="U9" s="26"/>
      <c r="V9" s="26"/>
      <c r="W9" s="26"/>
      <c r="X9" s="37"/>
      <c r="Y9" s="37"/>
      <c r="Z9" s="26">
        <v>2005</v>
      </c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">
      <c r="A10" s="36" t="s">
        <v>70</v>
      </c>
      <c r="B10" s="36" t="s">
        <v>71</v>
      </c>
      <c r="C10" s="26">
        <f t="shared" si="0"/>
        <v>14</v>
      </c>
      <c r="D10" s="37">
        <v>7</v>
      </c>
      <c r="E10" s="26">
        <v>2026</v>
      </c>
      <c r="F10" s="37">
        <v>2025</v>
      </c>
      <c r="G10" s="27">
        <v>2024</v>
      </c>
      <c r="H10" s="26">
        <v>2023</v>
      </c>
      <c r="I10" s="26">
        <v>2022</v>
      </c>
      <c r="J10" s="26">
        <v>2021</v>
      </c>
      <c r="K10" s="26">
        <v>2020</v>
      </c>
      <c r="L10" s="26"/>
      <c r="M10" s="26">
        <v>2018</v>
      </c>
      <c r="N10" s="26">
        <v>2017</v>
      </c>
      <c r="O10" s="26">
        <v>2016</v>
      </c>
      <c r="P10" s="26">
        <v>2015</v>
      </c>
      <c r="Q10" s="26"/>
      <c r="R10" s="26">
        <v>2013</v>
      </c>
      <c r="S10" s="26"/>
      <c r="T10" s="26"/>
      <c r="U10" s="26"/>
      <c r="V10" s="26"/>
      <c r="W10" s="26"/>
      <c r="X10" s="37"/>
      <c r="Y10" s="37"/>
      <c r="Z10" s="26"/>
      <c r="AA10" s="37">
        <v>2004</v>
      </c>
      <c r="AB10" s="37"/>
      <c r="AC10" s="37">
        <v>2002</v>
      </c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5">
      <c r="A11" s="36" t="s">
        <v>72</v>
      </c>
      <c r="B11" s="36" t="s">
        <v>73</v>
      </c>
      <c r="C11" s="26">
        <f t="shared" si="0"/>
        <v>16</v>
      </c>
      <c r="D11" s="37">
        <v>10</v>
      </c>
      <c r="E11" s="38">
        <v>2026</v>
      </c>
      <c r="F11" s="38">
        <v>2025</v>
      </c>
      <c r="G11" s="26">
        <v>2024</v>
      </c>
      <c r="H11" s="27">
        <v>2023</v>
      </c>
      <c r="I11" s="27">
        <v>2022</v>
      </c>
      <c r="J11" s="27">
        <v>2021</v>
      </c>
      <c r="K11" s="26">
        <v>2020</v>
      </c>
      <c r="L11" s="27">
        <v>2019</v>
      </c>
      <c r="M11" s="26">
        <v>2018</v>
      </c>
      <c r="N11" s="26">
        <v>2017</v>
      </c>
      <c r="O11" s="26"/>
      <c r="P11" s="26"/>
      <c r="Q11" s="26">
        <v>2014</v>
      </c>
      <c r="R11" s="26">
        <v>2013</v>
      </c>
      <c r="S11" s="26">
        <v>2012</v>
      </c>
      <c r="T11" s="26">
        <v>2011</v>
      </c>
      <c r="U11" s="26"/>
      <c r="V11" s="26">
        <v>2009</v>
      </c>
      <c r="W11" s="26"/>
      <c r="X11" s="37"/>
      <c r="Y11" s="37"/>
      <c r="Z11" s="26"/>
      <c r="AA11" s="37">
        <v>2004</v>
      </c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>
      <c r="A12" s="36" t="s">
        <v>74</v>
      </c>
      <c r="B12" s="36" t="s">
        <v>56</v>
      </c>
      <c r="C12" s="26">
        <f t="shared" si="0"/>
        <v>10</v>
      </c>
      <c r="D12" s="37">
        <v>1</v>
      </c>
      <c r="E12" s="26">
        <v>2026</v>
      </c>
      <c r="F12" s="37"/>
      <c r="G12" s="26">
        <v>2024</v>
      </c>
      <c r="H12" s="26">
        <v>2023</v>
      </c>
      <c r="I12" s="26">
        <v>2022</v>
      </c>
      <c r="J12" s="26"/>
      <c r="K12" s="26">
        <v>2020</v>
      </c>
      <c r="L12" s="26"/>
      <c r="M12" s="26">
        <v>2018</v>
      </c>
      <c r="N12" s="26">
        <v>2017</v>
      </c>
      <c r="O12" s="26">
        <v>2016</v>
      </c>
      <c r="P12" s="26"/>
      <c r="Q12" s="26">
        <v>2014</v>
      </c>
      <c r="R12" s="26"/>
      <c r="S12" s="26"/>
      <c r="T12" s="26">
        <v>2011</v>
      </c>
      <c r="U12" s="26"/>
      <c r="V12" s="26"/>
      <c r="W12" s="26"/>
      <c r="X12" s="37"/>
      <c r="Y12" s="37"/>
      <c r="Z12" s="26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>
      <c r="A13" s="25" t="s">
        <v>75</v>
      </c>
      <c r="B13" s="25" t="s">
        <v>76</v>
      </c>
      <c r="C13" s="26">
        <f t="shared" si="0"/>
        <v>6</v>
      </c>
      <c r="D13" s="26">
        <v>1</v>
      </c>
      <c r="E13" s="38">
        <v>2026</v>
      </c>
      <c r="F13" s="26"/>
      <c r="G13" s="26"/>
      <c r="H13" s="26">
        <v>2023</v>
      </c>
      <c r="I13" s="26"/>
      <c r="J13" s="26"/>
      <c r="K13" s="26">
        <v>2020</v>
      </c>
      <c r="L13" s="26">
        <v>2019</v>
      </c>
      <c r="M13" s="26">
        <v>2018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26"/>
      <c r="AA13" s="37">
        <v>2004</v>
      </c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ht="15">
      <c r="A14" s="36" t="s">
        <v>77</v>
      </c>
      <c r="B14" s="36" t="s">
        <v>71</v>
      </c>
      <c r="C14" s="26">
        <f t="shared" si="0"/>
        <v>20</v>
      </c>
      <c r="D14" s="37">
        <v>12</v>
      </c>
      <c r="E14" s="26">
        <v>2026</v>
      </c>
      <c r="F14" s="38">
        <v>2025</v>
      </c>
      <c r="G14" s="27">
        <v>2024</v>
      </c>
      <c r="H14" s="26">
        <v>2023</v>
      </c>
      <c r="I14" s="27">
        <v>2022</v>
      </c>
      <c r="J14" s="27">
        <v>2021</v>
      </c>
      <c r="K14" s="27">
        <v>2020</v>
      </c>
      <c r="L14" s="26">
        <v>2019</v>
      </c>
      <c r="M14" s="26">
        <v>2018</v>
      </c>
      <c r="N14" s="26">
        <v>2017</v>
      </c>
      <c r="O14" s="26">
        <v>2016</v>
      </c>
      <c r="P14" s="26">
        <v>2015</v>
      </c>
      <c r="Q14" s="26"/>
      <c r="R14" s="26">
        <v>2013</v>
      </c>
      <c r="S14" s="26">
        <v>2012</v>
      </c>
      <c r="T14" s="26">
        <v>2011</v>
      </c>
      <c r="U14" s="26">
        <v>2010</v>
      </c>
      <c r="V14" s="26"/>
      <c r="W14" s="26">
        <v>2008</v>
      </c>
      <c r="X14" s="37"/>
      <c r="Y14" s="37"/>
      <c r="Z14" s="26">
        <v>2005</v>
      </c>
      <c r="AA14" s="37"/>
      <c r="AB14" s="37"/>
      <c r="AC14" s="37">
        <v>2002</v>
      </c>
      <c r="AD14" s="37">
        <v>2001</v>
      </c>
      <c r="AE14" s="37"/>
      <c r="AF14" s="37"/>
      <c r="AG14" s="37"/>
      <c r="AH14" s="37"/>
      <c r="AI14" s="37"/>
      <c r="AJ14" s="37"/>
      <c r="AK14" s="37"/>
      <c r="AL14" s="37"/>
    </row>
    <row r="15" spans="1:38">
      <c r="A15" s="36" t="s">
        <v>78</v>
      </c>
      <c r="B15" s="36" t="s">
        <v>79</v>
      </c>
      <c r="C15" s="26">
        <f t="shared" si="0"/>
        <v>5</v>
      </c>
      <c r="D15" s="26">
        <v>0</v>
      </c>
      <c r="E15" s="26"/>
      <c r="F15" s="26"/>
      <c r="G15" s="26"/>
      <c r="H15" s="26"/>
      <c r="I15" s="26"/>
      <c r="J15" s="26"/>
      <c r="K15" s="26"/>
      <c r="L15" s="26"/>
      <c r="M15" s="26">
        <v>2018</v>
      </c>
      <c r="N15" s="26">
        <v>2017</v>
      </c>
      <c r="O15" s="26">
        <v>2016</v>
      </c>
      <c r="P15" s="26">
        <v>2015</v>
      </c>
      <c r="Q15" s="26">
        <v>2014</v>
      </c>
      <c r="R15" s="26"/>
      <c r="S15" s="26"/>
      <c r="T15" s="26"/>
      <c r="U15" s="26"/>
      <c r="V15" s="26"/>
      <c r="W15" s="26"/>
      <c r="X15" s="37"/>
      <c r="Y15" s="37"/>
      <c r="Z15" s="26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>
      <c r="A16" s="36" t="s">
        <v>80</v>
      </c>
      <c r="B16" s="36" t="s">
        <v>81</v>
      </c>
      <c r="C16" s="26">
        <f t="shared" si="0"/>
        <v>9</v>
      </c>
      <c r="D16" s="37">
        <v>1</v>
      </c>
      <c r="E16" s="26">
        <v>2026</v>
      </c>
      <c r="F16" s="37"/>
      <c r="G16" s="26">
        <v>2024</v>
      </c>
      <c r="H16" s="26"/>
      <c r="I16" s="26"/>
      <c r="J16" s="26">
        <v>2021</v>
      </c>
      <c r="K16" s="26">
        <v>2020</v>
      </c>
      <c r="L16" s="26">
        <v>2019</v>
      </c>
      <c r="M16" s="26"/>
      <c r="N16" s="26">
        <v>2017</v>
      </c>
      <c r="O16" s="26">
        <v>2016</v>
      </c>
      <c r="P16" s="26">
        <v>2015</v>
      </c>
      <c r="Q16" s="26"/>
      <c r="R16" s="26"/>
      <c r="S16" s="26"/>
      <c r="T16" s="26"/>
      <c r="U16" s="26"/>
      <c r="V16" s="26"/>
      <c r="W16" s="26"/>
      <c r="X16" s="37"/>
      <c r="Y16" s="37"/>
      <c r="Z16" s="26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>
        <v>1994</v>
      </c>
      <c r="AL16" s="37"/>
    </row>
    <row r="17" spans="1:38">
      <c r="A17" s="25" t="s">
        <v>82</v>
      </c>
      <c r="B17" s="36" t="s">
        <v>60</v>
      </c>
      <c r="C17" s="26">
        <f t="shared" si="0"/>
        <v>4</v>
      </c>
      <c r="D17" s="26">
        <v>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37"/>
      <c r="Y17" s="37"/>
      <c r="Z17" s="26">
        <v>2005</v>
      </c>
      <c r="AA17" s="37">
        <v>2004</v>
      </c>
      <c r="AB17" s="37">
        <v>2003</v>
      </c>
      <c r="AC17" s="37">
        <v>2002</v>
      </c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>
      <c r="A18" s="25" t="s">
        <v>83</v>
      </c>
      <c r="B18" s="25" t="s">
        <v>84</v>
      </c>
      <c r="C18" s="26">
        <f t="shared" si="0"/>
        <v>9</v>
      </c>
      <c r="D18" s="37">
        <v>8</v>
      </c>
      <c r="E18" s="26">
        <v>2026</v>
      </c>
      <c r="F18" s="37">
        <v>2025</v>
      </c>
      <c r="G18" s="26">
        <v>2024</v>
      </c>
      <c r="H18" s="26">
        <v>2023</v>
      </c>
      <c r="I18" s="26">
        <v>2022</v>
      </c>
      <c r="J18" s="26">
        <v>2021</v>
      </c>
      <c r="K18" s="26">
        <v>2020</v>
      </c>
      <c r="L18" s="26">
        <v>2019</v>
      </c>
      <c r="M18" s="26"/>
      <c r="N18" s="26">
        <v>2017</v>
      </c>
      <c r="O18" s="26"/>
      <c r="P18" s="26"/>
      <c r="Q18" s="26"/>
      <c r="R18" s="26"/>
      <c r="S18" s="26"/>
      <c r="T18" s="26"/>
      <c r="U18" s="26"/>
      <c r="V18" s="26"/>
      <c r="W18" s="26"/>
      <c r="X18" s="37"/>
      <c r="Y18" s="37"/>
      <c r="Z18" s="26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>
      <c r="A19" s="29" t="s">
        <v>85</v>
      </c>
      <c r="B19" s="25" t="s">
        <v>86</v>
      </c>
      <c r="C19" s="26">
        <f t="shared" si="0"/>
        <v>5</v>
      </c>
      <c r="D19" s="37">
        <v>1</v>
      </c>
      <c r="E19" s="26">
        <v>2026</v>
      </c>
      <c r="F19" s="37"/>
      <c r="G19" s="26">
        <v>2024</v>
      </c>
      <c r="H19" s="26">
        <v>2023</v>
      </c>
      <c r="I19" s="26">
        <v>2022</v>
      </c>
      <c r="J19" s="26"/>
      <c r="K19" s="26"/>
      <c r="L19" s="26">
        <v>2019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37"/>
      <c r="Y19" s="37"/>
      <c r="Z19" s="26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ht="15">
      <c r="A20" s="36" t="s">
        <v>87</v>
      </c>
      <c r="B20" s="36" t="s">
        <v>88</v>
      </c>
      <c r="C20" s="26">
        <f t="shared" si="0"/>
        <v>27</v>
      </c>
      <c r="D20" s="37">
        <v>26</v>
      </c>
      <c r="E20" s="26">
        <v>2026</v>
      </c>
      <c r="F20" s="38">
        <v>2025</v>
      </c>
      <c r="G20" s="27">
        <v>2024</v>
      </c>
      <c r="H20" s="27">
        <v>2023</v>
      </c>
      <c r="I20" s="27">
        <v>2022</v>
      </c>
      <c r="J20" s="26">
        <v>2021</v>
      </c>
      <c r="K20" s="27">
        <v>2020</v>
      </c>
      <c r="L20" s="26">
        <v>2019</v>
      </c>
      <c r="M20" s="27">
        <v>2018</v>
      </c>
      <c r="N20" s="26">
        <v>2017</v>
      </c>
      <c r="O20" s="26">
        <v>2016</v>
      </c>
      <c r="P20" s="26">
        <v>2015</v>
      </c>
      <c r="Q20" s="26">
        <v>2014</v>
      </c>
      <c r="R20" s="26">
        <v>2013</v>
      </c>
      <c r="S20" s="26">
        <v>2012</v>
      </c>
      <c r="T20" s="26">
        <v>2011</v>
      </c>
      <c r="U20" s="26">
        <v>2010</v>
      </c>
      <c r="V20" s="26">
        <v>2009</v>
      </c>
      <c r="W20" s="26">
        <v>2008</v>
      </c>
      <c r="X20" s="37">
        <v>2007</v>
      </c>
      <c r="Y20" s="37">
        <v>2006</v>
      </c>
      <c r="Z20" s="26">
        <v>2005</v>
      </c>
      <c r="AA20" s="37">
        <v>2004</v>
      </c>
      <c r="AB20" s="37">
        <v>2003</v>
      </c>
      <c r="AC20" s="37">
        <v>2002</v>
      </c>
      <c r="AD20" s="37">
        <v>2001</v>
      </c>
      <c r="AE20" s="37"/>
      <c r="AF20" s="37">
        <v>1999</v>
      </c>
      <c r="AG20" s="37"/>
      <c r="AH20" s="37"/>
      <c r="AI20" s="37"/>
      <c r="AJ20" s="37"/>
      <c r="AK20" s="37"/>
      <c r="AL20" s="37"/>
    </row>
    <row r="21" spans="1:38" ht="15">
      <c r="A21" s="36" t="s">
        <v>89</v>
      </c>
      <c r="B21" s="36" t="s">
        <v>90</v>
      </c>
      <c r="C21" s="26">
        <f t="shared" si="0"/>
        <v>20</v>
      </c>
      <c r="D21" s="37">
        <v>10</v>
      </c>
      <c r="E21" s="26">
        <v>2026</v>
      </c>
      <c r="F21" s="37">
        <v>2025</v>
      </c>
      <c r="G21" s="27">
        <v>2024</v>
      </c>
      <c r="H21" s="26">
        <v>2023</v>
      </c>
      <c r="I21" s="26">
        <v>2022</v>
      </c>
      <c r="J21" s="26">
        <v>2021</v>
      </c>
      <c r="K21" s="26">
        <v>2020</v>
      </c>
      <c r="L21" s="26">
        <v>2019</v>
      </c>
      <c r="M21" s="27">
        <v>2018</v>
      </c>
      <c r="N21" s="26">
        <v>2017</v>
      </c>
      <c r="O21" s="26"/>
      <c r="P21" s="26">
        <v>2015</v>
      </c>
      <c r="Q21" s="26">
        <v>2014</v>
      </c>
      <c r="R21" s="26">
        <v>2013</v>
      </c>
      <c r="S21" s="26">
        <v>2012</v>
      </c>
      <c r="T21" s="26"/>
      <c r="U21" s="26">
        <v>2010</v>
      </c>
      <c r="V21" s="26">
        <v>2009</v>
      </c>
      <c r="W21" s="26">
        <v>2008</v>
      </c>
      <c r="X21" s="37">
        <v>2007</v>
      </c>
      <c r="Y21" s="37">
        <v>2006</v>
      </c>
      <c r="Z21" s="26">
        <v>2005</v>
      </c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>
      <c r="A22" s="36" t="s">
        <v>91</v>
      </c>
      <c r="B22" s="36" t="s">
        <v>92</v>
      </c>
      <c r="C22" s="26">
        <f t="shared" si="0"/>
        <v>11</v>
      </c>
      <c r="D22" s="37">
        <v>0</v>
      </c>
      <c r="E22" s="37"/>
      <c r="F22" s="37">
        <v>2025</v>
      </c>
      <c r="G22" s="26">
        <v>2024</v>
      </c>
      <c r="H22" s="26">
        <v>2023</v>
      </c>
      <c r="I22" s="26">
        <v>2022</v>
      </c>
      <c r="J22" s="26">
        <v>2021</v>
      </c>
      <c r="K22" s="26">
        <v>2020</v>
      </c>
      <c r="L22" s="26"/>
      <c r="M22" s="26"/>
      <c r="N22" s="26"/>
      <c r="O22" s="26">
        <v>2016</v>
      </c>
      <c r="P22" s="26">
        <v>2015</v>
      </c>
      <c r="Q22" s="26"/>
      <c r="R22" s="26"/>
      <c r="S22" s="26"/>
      <c r="T22" s="26"/>
      <c r="U22" s="26"/>
      <c r="V22" s="26"/>
      <c r="W22" s="26"/>
      <c r="X22" s="37">
        <v>2007</v>
      </c>
      <c r="Y22" s="37">
        <v>2006</v>
      </c>
      <c r="Z22" s="26">
        <v>2005</v>
      </c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15">
      <c r="A23" s="36" t="s">
        <v>93</v>
      </c>
      <c r="B23" s="36" t="s">
        <v>94</v>
      </c>
      <c r="C23" s="26">
        <f t="shared" si="0"/>
        <v>16</v>
      </c>
      <c r="D23" s="37">
        <v>16</v>
      </c>
      <c r="E23" s="26">
        <v>2026</v>
      </c>
      <c r="F23" s="37">
        <v>2025</v>
      </c>
      <c r="G23" s="26">
        <v>2024</v>
      </c>
      <c r="H23" s="27">
        <v>2023</v>
      </c>
      <c r="I23" s="27">
        <v>2022</v>
      </c>
      <c r="J23" s="26">
        <v>2021</v>
      </c>
      <c r="K23" s="27">
        <v>2020</v>
      </c>
      <c r="L23" s="26">
        <v>2019</v>
      </c>
      <c r="M23" s="26">
        <v>2018</v>
      </c>
      <c r="N23" s="26">
        <v>2017</v>
      </c>
      <c r="O23" s="26">
        <v>2016</v>
      </c>
      <c r="P23" s="26">
        <v>2015</v>
      </c>
      <c r="Q23" s="26">
        <v>2014</v>
      </c>
      <c r="R23" s="26">
        <v>2013</v>
      </c>
      <c r="S23" s="26">
        <v>2012</v>
      </c>
      <c r="T23" s="26">
        <v>2011</v>
      </c>
      <c r="U23" s="26"/>
      <c r="V23" s="26"/>
      <c r="W23" s="26"/>
      <c r="X23" s="37"/>
      <c r="Y23" s="37"/>
      <c r="Z23" s="26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5">
      <c r="A24" s="36" t="s">
        <v>95</v>
      </c>
      <c r="B24" s="36" t="s">
        <v>94</v>
      </c>
      <c r="C24" s="26">
        <f t="shared" si="0"/>
        <v>15</v>
      </c>
      <c r="D24" s="37">
        <v>13</v>
      </c>
      <c r="E24" s="26">
        <v>2026</v>
      </c>
      <c r="F24" s="37">
        <v>2025</v>
      </c>
      <c r="G24" s="27">
        <v>2024</v>
      </c>
      <c r="H24" s="27">
        <v>2023</v>
      </c>
      <c r="I24" s="26">
        <v>2022</v>
      </c>
      <c r="J24" s="26">
        <v>2021</v>
      </c>
      <c r="K24" s="27">
        <v>2020</v>
      </c>
      <c r="L24" s="26">
        <v>2019</v>
      </c>
      <c r="M24" s="27">
        <v>2018</v>
      </c>
      <c r="N24" s="27">
        <v>2017</v>
      </c>
      <c r="O24" s="26">
        <v>2016</v>
      </c>
      <c r="P24" s="26">
        <v>2015</v>
      </c>
      <c r="Q24" s="26">
        <v>2014</v>
      </c>
      <c r="R24" s="26"/>
      <c r="S24" s="26">
        <v>2012</v>
      </c>
      <c r="T24" s="26"/>
      <c r="U24" s="26"/>
      <c r="V24" s="26">
        <v>2009</v>
      </c>
      <c r="W24" s="26"/>
      <c r="X24" s="37"/>
      <c r="Y24" s="37"/>
      <c r="Z24" s="26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36" t="s">
        <v>96</v>
      </c>
      <c r="B25" s="36" t="s">
        <v>97</v>
      </c>
      <c r="C25" s="26">
        <f t="shared" si="0"/>
        <v>4</v>
      </c>
      <c r="D25" s="26">
        <v>0</v>
      </c>
      <c r="E25" s="26"/>
      <c r="F25" s="26"/>
      <c r="G25" s="26"/>
      <c r="H25" s="26">
        <v>2023</v>
      </c>
      <c r="I25" s="26"/>
      <c r="J25" s="26"/>
      <c r="K25" s="26"/>
      <c r="L25" s="26"/>
      <c r="M25" s="26"/>
      <c r="N25" s="26"/>
      <c r="O25" s="26"/>
      <c r="P25" s="26"/>
      <c r="Q25" s="26">
        <v>2014</v>
      </c>
      <c r="R25" s="26"/>
      <c r="S25" s="26"/>
      <c r="T25" s="26"/>
      <c r="U25" s="26"/>
      <c r="V25" s="26"/>
      <c r="W25" s="26">
        <v>2008</v>
      </c>
      <c r="X25" s="37"/>
      <c r="Y25" s="37"/>
      <c r="Z25" s="26"/>
      <c r="AA25" s="37">
        <v>2004</v>
      </c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36" t="s">
        <v>98</v>
      </c>
      <c r="B26" s="36" t="s">
        <v>99</v>
      </c>
      <c r="C26" s="26">
        <f t="shared" si="0"/>
        <v>7</v>
      </c>
      <c r="D26" s="26">
        <v>0</v>
      </c>
      <c r="E26" s="26"/>
      <c r="F26" s="26"/>
      <c r="G26" s="26"/>
      <c r="H26" s="26"/>
      <c r="I26" s="26"/>
      <c r="J26" s="26"/>
      <c r="K26" s="26"/>
      <c r="L26" s="26">
        <v>2019</v>
      </c>
      <c r="M26" s="26">
        <v>2018</v>
      </c>
      <c r="N26" s="26"/>
      <c r="O26" s="26"/>
      <c r="P26" s="26"/>
      <c r="Q26" s="26">
        <v>2014</v>
      </c>
      <c r="R26" s="26">
        <v>2013</v>
      </c>
      <c r="S26" s="26">
        <v>2012</v>
      </c>
      <c r="T26" s="26"/>
      <c r="U26" s="26"/>
      <c r="V26" s="26"/>
      <c r="W26" s="26"/>
      <c r="X26" s="37"/>
      <c r="Y26" s="37"/>
      <c r="Z26" s="26"/>
      <c r="AA26" s="37"/>
      <c r="AB26" s="37"/>
      <c r="AC26" s="37"/>
      <c r="AD26" s="37"/>
      <c r="AE26" s="37"/>
      <c r="AF26" s="37">
        <v>1999</v>
      </c>
      <c r="AG26" s="37"/>
      <c r="AH26" s="37"/>
      <c r="AI26" s="37">
        <v>1996</v>
      </c>
      <c r="AJ26" s="37"/>
      <c r="AK26" s="37"/>
      <c r="AL26" s="37"/>
    </row>
    <row r="27" spans="1:38" ht="12" customHeight="1">
      <c r="A27" s="29" t="s">
        <v>100</v>
      </c>
      <c r="B27" s="25" t="s">
        <v>101</v>
      </c>
      <c r="C27" s="26">
        <f t="shared" si="0"/>
        <v>1</v>
      </c>
      <c r="D27" s="26">
        <v>0</v>
      </c>
      <c r="E27" s="26"/>
      <c r="F27" s="26"/>
      <c r="G27" s="26"/>
      <c r="H27" s="26"/>
      <c r="I27" s="26"/>
      <c r="J27" s="26"/>
      <c r="K27" s="26">
        <v>2020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37"/>
      <c r="Y27" s="37"/>
      <c r="Z27" s="26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29" t="s">
        <v>102</v>
      </c>
      <c r="B28" s="25" t="s">
        <v>101</v>
      </c>
      <c r="C28" s="26">
        <f t="shared" si="0"/>
        <v>1</v>
      </c>
      <c r="D28" s="26">
        <v>0</v>
      </c>
      <c r="E28" s="26"/>
      <c r="F28" s="26"/>
      <c r="G28" s="26"/>
      <c r="H28" s="26"/>
      <c r="I28" s="26"/>
      <c r="J28" s="26"/>
      <c r="K28" s="26">
        <v>2020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37"/>
      <c r="Y28" s="37"/>
      <c r="Z28" s="26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29" t="s">
        <v>103</v>
      </c>
      <c r="B29" s="36" t="s">
        <v>101</v>
      </c>
      <c r="C29" s="26">
        <f t="shared" si="0"/>
        <v>8</v>
      </c>
      <c r="D29" s="37">
        <v>8</v>
      </c>
      <c r="E29" s="26">
        <v>2026</v>
      </c>
      <c r="F29" s="37">
        <v>2025</v>
      </c>
      <c r="G29" s="26">
        <v>2024</v>
      </c>
      <c r="H29" s="27">
        <v>2023</v>
      </c>
      <c r="I29" s="26">
        <v>2022</v>
      </c>
      <c r="J29" s="26">
        <v>2021</v>
      </c>
      <c r="K29" s="26">
        <v>2020</v>
      </c>
      <c r="L29" s="26">
        <v>2019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37"/>
      <c r="Y29" s="37"/>
      <c r="Z29" s="26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3.5" customHeight="1">
      <c r="A30" s="29" t="s">
        <v>104</v>
      </c>
      <c r="B30" s="36" t="s">
        <v>101</v>
      </c>
      <c r="C30" s="26">
        <f t="shared" si="0"/>
        <v>4</v>
      </c>
      <c r="D30" s="26">
        <v>1</v>
      </c>
      <c r="E30" s="26">
        <v>2026</v>
      </c>
      <c r="F30" s="26"/>
      <c r="G30" s="26"/>
      <c r="H30" s="26">
        <v>2023</v>
      </c>
      <c r="I30" s="27">
        <v>2022</v>
      </c>
      <c r="J30" s="26">
        <v>2021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37"/>
      <c r="Y30" s="37"/>
      <c r="Z30" s="26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5">
      <c r="A31" s="36" t="s">
        <v>105</v>
      </c>
      <c r="B31" s="36" t="s">
        <v>64</v>
      </c>
      <c r="C31" s="26">
        <f t="shared" si="0"/>
        <v>11</v>
      </c>
      <c r="D31" s="37">
        <v>10</v>
      </c>
      <c r="E31" s="26">
        <v>2026</v>
      </c>
      <c r="F31" s="38">
        <v>2025</v>
      </c>
      <c r="G31" s="26">
        <v>2024</v>
      </c>
      <c r="H31" s="26">
        <v>2023</v>
      </c>
      <c r="I31" s="26">
        <v>2022</v>
      </c>
      <c r="J31" s="26">
        <v>2021</v>
      </c>
      <c r="K31" s="26">
        <v>2020</v>
      </c>
      <c r="L31" s="26">
        <v>2019</v>
      </c>
      <c r="M31" s="26">
        <v>2018</v>
      </c>
      <c r="N31" s="26">
        <v>2017</v>
      </c>
      <c r="O31" s="26"/>
      <c r="P31" s="26">
        <v>2015</v>
      </c>
      <c r="Q31" s="26"/>
      <c r="R31" s="26"/>
      <c r="S31" s="26"/>
      <c r="T31" s="26"/>
      <c r="U31" s="26"/>
      <c r="V31" s="26"/>
      <c r="W31" s="26"/>
      <c r="X31" s="37"/>
      <c r="Y31" s="37"/>
      <c r="Z31" s="26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5">
      <c r="A32" s="36" t="s">
        <v>106</v>
      </c>
      <c r="B32" s="36" t="s">
        <v>81</v>
      </c>
      <c r="C32" s="26">
        <f t="shared" si="0"/>
        <v>8</v>
      </c>
      <c r="D32" s="37">
        <v>6</v>
      </c>
      <c r="E32" s="38">
        <v>2026</v>
      </c>
      <c r="F32" s="38">
        <v>2025</v>
      </c>
      <c r="G32" s="26">
        <v>2024</v>
      </c>
      <c r="H32" s="26">
        <v>2023</v>
      </c>
      <c r="I32" s="26">
        <v>2022</v>
      </c>
      <c r="J32" s="26">
        <v>2021</v>
      </c>
      <c r="K32" s="26"/>
      <c r="L32" s="26"/>
      <c r="M32" s="26"/>
      <c r="N32" s="26"/>
      <c r="O32" s="26"/>
      <c r="P32" s="26"/>
      <c r="Q32" s="26">
        <v>2014</v>
      </c>
      <c r="R32" s="26">
        <v>2013</v>
      </c>
      <c r="S32" s="26"/>
      <c r="T32" s="26"/>
      <c r="U32" s="26"/>
      <c r="V32" s="26"/>
      <c r="W32" s="26"/>
      <c r="X32" s="37"/>
      <c r="Y32" s="37"/>
      <c r="Z32" s="26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9"/>
    </row>
    <row r="33" spans="1:38" ht="15">
      <c r="A33" s="36" t="s">
        <v>107</v>
      </c>
      <c r="B33" s="36" t="s">
        <v>108</v>
      </c>
      <c r="C33" s="26">
        <f t="shared" si="0"/>
        <v>20</v>
      </c>
      <c r="D33" s="37">
        <v>20</v>
      </c>
      <c r="E33" s="26">
        <v>2026</v>
      </c>
      <c r="F33" s="37">
        <v>2025</v>
      </c>
      <c r="G33" s="27">
        <v>2024</v>
      </c>
      <c r="H33" s="26">
        <v>2023</v>
      </c>
      <c r="I33" s="26">
        <v>2022</v>
      </c>
      <c r="J33" s="26">
        <v>2021</v>
      </c>
      <c r="K33" s="27">
        <v>2020</v>
      </c>
      <c r="L33" s="26">
        <v>2019</v>
      </c>
      <c r="M33" s="26">
        <v>2018</v>
      </c>
      <c r="N33" s="26">
        <v>2017</v>
      </c>
      <c r="O33" s="26">
        <v>2016</v>
      </c>
      <c r="P33" s="26">
        <v>2015</v>
      </c>
      <c r="Q33" s="26">
        <v>2014</v>
      </c>
      <c r="R33" s="26">
        <v>2013</v>
      </c>
      <c r="S33" s="26">
        <v>2012</v>
      </c>
      <c r="T33" s="26">
        <v>2011</v>
      </c>
      <c r="U33" s="26">
        <v>2010</v>
      </c>
      <c r="V33" s="26">
        <v>2009</v>
      </c>
      <c r="W33" s="26">
        <v>2008</v>
      </c>
      <c r="X33" s="37">
        <v>2007</v>
      </c>
      <c r="Y33" s="37"/>
      <c r="Z33" s="26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>
      <c r="A34" s="36" t="s">
        <v>109</v>
      </c>
      <c r="B34" s="36" t="s">
        <v>110</v>
      </c>
      <c r="C34" s="26">
        <f t="shared" si="0"/>
        <v>18</v>
      </c>
      <c r="D34" s="37">
        <v>0</v>
      </c>
      <c r="E34" s="37"/>
      <c r="F34" s="37">
        <v>2025</v>
      </c>
      <c r="G34" s="26">
        <v>2024</v>
      </c>
      <c r="H34" s="26">
        <v>2023</v>
      </c>
      <c r="I34" s="26">
        <v>2022</v>
      </c>
      <c r="J34" s="26"/>
      <c r="K34" s="26"/>
      <c r="L34" s="26">
        <v>2019</v>
      </c>
      <c r="M34" s="26"/>
      <c r="N34" s="26">
        <v>2017</v>
      </c>
      <c r="O34" s="26"/>
      <c r="P34" s="26">
        <v>2015</v>
      </c>
      <c r="Q34" s="26">
        <v>2014</v>
      </c>
      <c r="R34" s="26">
        <v>2013</v>
      </c>
      <c r="S34" s="26">
        <v>2012</v>
      </c>
      <c r="T34" s="26">
        <v>2011</v>
      </c>
      <c r="U34" s="26">
        <v>2010</v>
      </c>
      <c r="V34" s="26">
        <v>2009</v>
      </c>
      <c r="W34" s="26">
        <v>2008</v>
      </c>
      <c r="X34" s="37">
        <v>2007</v>
      </c>
      <c r="Y34" s="37"/>
      <c r="Z34" s="26"/>
      <c r="AA34" s="37"/>
      <c r="AB34" s="37"/>
      <c r="AC34" s="37"/>
      <c r="AD34" s="37"/>
      <c r="AE34" s="37">
        <v>2000</v>
      </c>
      <c r="AF34" s="37">
        <v>1999</v>
      </c>
      <c r="AG34" s="37">
        <v>1998</v>
      </c>
      <c r="AH34" s="37"/>
      <c r="AI34" s="37"/>
      <c r="AJ34" s="37"/>
      <c r="AK34" s="37"/>
      <c r="AL34" s="37"/>
    </row>
    <row r="35" spans="1:38" ht="15">
      <c r="A35" s="36" t="s">
        <v>111</v>
      </c>
      <c r="B35" s="36" t="s">
        <v>112</v>
      </c>
      <c r="C35" s="26">
        <f t="shared" si="0"/>
        <v>7</v>
      </c>
      <c r="D35" s="37">
        <v>1</v>
      </c>
      <c r="E35" s="38">
        <v>2026</v>
      </c>
      <c r="F35" s="37"/>
      <c r="G35" s="26">
        <v>2024</v>
      </c>
      <c r="H35" s="26"/>
      <c r="I35" s="26">
        <v>2022</v>
      </c>
      <c r="J35" s="26"/>
      <c r="K35" s="26"/>
      <c r="L35" s="26"/>
      <c r="M35" s="26">
        <v>2018</v>
      </c>
      <c r="N35" s="27">
        <v>2017</v>
      </c>
      <c r="O35" s="26">
        <v>2016</v>
      </c>
      <c r="P35" s="26">
        <v>2015</v>
      </c>
      <c r="Q35" s="26"/>
      <c r="R35" s="26"/>
      <c r="S35" s="26"/>
      <c r="T35" s="26"/>
      <c r="U35" s="26"/>
      <c r="V35" s="26"/>
      <c r="W35" s="26"/>
      <c r="X35" s="37"/>
      <c r="Y35" s="37"/>
      <c r="Z35" s="26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5">
      <c r="A36" s="36" t="s">
        <v>113</v>
      </c>
      <c r="B36" s="25" t="s">
        <v>90</v>
      </c>
      <c r="C36" s="26">
        <f t="shared" si="0"/>
        <v>6</v>
      </c>
      <c r="D36" s="26">
        <v>2</v>
      </c>
      <c r="E36" s="26">
        <v>2026</v>
      </c>
      <c r="F36" s="27">
        <v>2025</v>
      </c>
      <c r="G36" s="26"/>
      <c r="H36" s="26"/>
      <c r="I36" s="26"/>
      <c r="J36" s="26"/>
      <c r="K36" s="26"/>
      <c r="L36" s="27">
        <v>2019</v>
      </c>
      <c r="M36" s="27">
        <v>2018</v>
      </c>
      <c r="N36" s="26"/>
      <c r="O36" s="26"/>
      <c r="P36" s="26"/>
      <c r="Q36" s="26">
        <v>2014</v>
      </c>
      <c r="R36" s="26">
        <v>2013</v>
      </c>
      <c r="S36" s="26"/>
      <c r="T36" s="26"/>
      <c r="U36" s="26"/>
      <c r="V36" s="26"/>
      <c r="W36" s="26"/>
      <c r="X36" s="37"/>
      <c r="Y36" s="37"/>
      <c r="Z36" s="26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>
      <c r="A37" s="25" t="s">
        <v>114</v>
      </c>
      <c r="B37" s="25" t="s">
        <v>112</v>
      </c>
      <c r="C37" s="26">
        <f t="shared" si="0"/>
        <v>7</v>
      </c>
      <c r="D37" s="37">
        <v>0</v>
      </c>
      <c r="E37" s="37"/>
      <c r="F37" s="37">
        <v>2025</v>
      </c>
      <c r="G37" s="26">
        <v>2024</v>
      </c>
      <c r="H37" s="26">
        <v>2023</v>
      </c>
      <c r="I37" s="26">
        <v>2022</v>
      </c>
      <c r="J37" s="26">
        <v>2021</v>
      </c>
      <c r="K37" s="26">
        <v>2020</v>
      </c>
      <c r="L37" s="26"/>
      <c r="M37" s="26"/>
      <c r="N37" s="26">
        <v>2017</v>
      </c>
      <c r="O37" s="26"/>
      <c r="P37" s="26"/>
      <c r="Q37" s="26"/>
      <c r="R37" s="26"/>
      <c r="S37" s="26"/>
      <c r="T37" s="26"/>
      <c r="U37" s="26"/>
      <c r="V37" s="26"/>
      <c r="W37" s="26"/>
      <c r="X37" s="37"/>
      <c r="Y37" s="37"/>
      <c r="Z37" s="26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5">
      <c r="A38" s="36" t="s">
        <v>115</v>
      </c>
      <c r="B38" s="36" t="s">
        <v>88</v>
      </c>
      <c r="C38" s="26">
        <f t="shared" si="0"/>
        <v>6</v>
      </c>
      <c r="D38" s="26">
        <v>0</v>
      </c>
      <c r="E38" s="26"/>
      <c r="F38" s="27">
        <v>2025</v>
      </c>
      <c r="G38" s="26"/>
      <c r="H38" s="26"/>
      <c r="I38" s="26"/>
      <c r="J38" s="26"/>
      <c r="K38" s="26"/>
      <c r="L38" s="26"/>
      <c r="M38" s="26">
        <v>2018</v>
      </c>
      <c r="N38" s="26"/>
      <c r="O38" s="26"/>
      <c r="P38" s="26"/>
      <c r="Q38" s="26"/>
      <c r="R38" s="26"/>
      <c r="S38" s="26"/>
      <c r="T38" s="26"/>
      <c r="U38" s="26"/>
      <c r="V38" s="26"/>
      <c r="W38" s="26">
        <v>2008</v>
      </c>
      <c r="X38" s="37">
        <v>2007</v>
      </c>
      <c r="Y38" s="37">
        <v>2006</v>
      </c>
      <c r="Z38" s="26">
        <v>2005</v>
      </c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5">
      <c r="A39" s="36" t="s">
        <v>116</v>
      </c>
      <c r="B39" s="36" t="s">
        <v>112</v>
      </c>
      <c r="C39" s="26">
        <f t="shared" si="0"/>
        <v>8</v>
      </c>
      <c r="D39" s="37">
        <v>3</v>
      </c>
      <c r="E39" s="26">
        <v>2026</v>
      </c>
      <c r="F39" s="37">
        <v>2025</v>
      </c>
      <c r="G39" s="26">
        <v>2024</v>
      </c>
      <c r="H39" s="26"/>
      <c r="I39" s="26"/>
      <c r="J39" s="26">
        <v>2021</v>
      </c>
      <c r="K39" s="27">
        <v>2020</v>
      </c>
      <c r="L39" s="26"/>
      <c r="M39" s="26">
        <v>2018</v>
      </c>
      <c r="N39" s="26"/>
      <c r="O39" s="26">
        <v>2016</v>
      </c>
      <c r="P39" s="26">
        <v>2015</v>
      </c>
      <c r="Q39" s="26"/>
      <c r="R39" s="26"/>
      <c r="S39" s="26"/>
      <c r="T39" s="26"/>
      <c r="U39" s="26"/>
      <c r="V39" s="26"/>
      <c r="W39" s="26"/>
      <c r="X39" s="37"/>
      <c r="Y39" s="37"/>
      <c r="Z39" s="26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>
      <c r="A40" s="36" t="s">
        <v>117</v>
      </c>
      <c r="B40" s="36" t="s">
        <v>81</v>
      </c>
      <c r="C40" s="26">
        <f t="shared" si="0"/>
        <v>1</v>
      </c>
      <c r="D40" s="26">
        <v>0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>
        <v>2015</v>
      </c>
      <c r="Q40" s="26"/>
      <c r="R40" s="26"/>
      <c r="S40" s="26"/>
      <c r="T40" s="26"/>
      <c r="U40" s="26"/>
      <c r="V40" s="26"/>
      <c r="W40" s="26"/>
      <c r="X40" s="37"/>
      <c r="Y40" s="37"/>
      <c r="Z40" s="26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>
      <c r="A41" s="36" t="s">
        <v>118</v>
      </c>
      <c r="B41" s="36" t="s">
        <v>112</v>
      </c>
      <c r="C41" s="26">
        <f t="shared" si="0"/>
        <v>14</v>
      </c>
      <c r="D41" s="37">
        <v>4</v>
      </c>
      <c r="E41" s="26">
        <v>2026</v>
      </c>
      <c r="F41" s="37">
        <v>2025</v>
      </c>
      <c r="G41" s="26">
        <v>2024</v>
      </c>
      <c r="H41" s="26">
        <v>2023</v>
      </c>
      <c r="I41" s="26"/>
      <c r="J41" s="26"/>
      <c r="K41" s="26"/>
      <c r="L41" s="26">
        <v>2019</v>
      </c>
      <c r="M41" s="26">
        <v>2018</v>
      </c>
      <c r="N41" s="26"/>
      <c r="O41" s="26">
        <v>2016</v>
      </c>
      <c r="P41" s="26">
        <v>2015</v>
      </c>
      <c r="Q41" s="26">
        <v>2014</v>
      </c>
      <c r="R41" s="26"/>
      <c r="S41" s="26"/>
      <c r="T41" s="26"/>
      <c r="U41" s="26"/>
      <c r="V41" s="26"/>
      <c r="W41" s="26"/>
      <c r="X41" s="37"/>
      <c r="Y41" s="37"/>
      <c r="Z41" s="26">
        <v>2005</v>
      </c>
      <c r="AA41" s="37">
        <v>2004</v>
      </c>
      <c r="AB41" s="37">
        <v>2003</v>
      </c>
      <c r="AC41" s="37">
        <v>2002</v>
      </c>
      <c r="AD41" s="37">
        <v>2001</v>
      </c>
      <c r="AE41" s="37"/>
      <c r="AF41" s="37"/>
      <c r="AG41" s="37"/>
      <c r="AH41" s="37"/>
      <c r="AI41" s="37"/>
      <c r="AJ41" s="37"/>
      <c r="AK41" s="37"/>
      <c r="AL41" s="37"/>
    </row>
    <row r="42" spans="1:38">
      <c r="A42" s="36" t="s">
        <v>119</v>
      </c>
      <c r="B42" s="36" t="s">
        <v>86</v>
      </c>
      <c r="C42" s="26">
        <f t="shared" si="0"/>
        <v>6</v>
      </c>
      <c r="D42" s="37">
        <v>1</v>
      </c>
      <c r="E42" s="26">
        <v>2026</v>
      </c>
      <c r="F42" s="37"/>
      <c r="G42" s="26">
        <v>2024</v>
      </c>
      <c r="H42" s="26">
        <v>2023</v>
      </c>
      <c r="I42" s="26"/>
      <c r="J42" s="26">
        <v>2021</v>
      </c>
      <c r="K42" s="26">
        <v>2020</v>
      </c>
      <c r="L42" s="26"/>
      <c r="M42" s="26"/>
      <c r="N42" s="26"/>
      <c r="O42" s="26"/>
      <c r="P42" s="26"/>
      <c r="Q42" s="26">
        <v>2014</v>
      </c>
      <c r="R42" s="26"/>
      <c r="S42" s="26"/>
      <c r="T42" s="26"/>
      <c r="U42" s="26"/>
      <c r="V42" s="26"/>
      <c r="W42" s="26"/>
      <c r="X42" s="37"/>
      <c r="Y42" s="37"/>
      <c r="Z42" s="26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>
      <c r="A43" s="25" t="s">
        <v>120</v>
      </c>
      <c r="B43" s="36" t="s">
        <v>121</v>
      </c>
      <c r="C43" s="26">
        <f t="shared" si="0"/>
        <v>8</v>
      </c>
      <c r="D43" s="37">
        <v>0</v>
      </c>
      <c r="E43" s="37"/>
      <c r="F43" s="37"/>
      <c r="G43" s="26">
        <v>2024</v>
      </c>
      <c r="H43" s="26"/>
      <c r="I43" s="26">
        <v>2022</v>
      </c>
      <c r="J43" s="26">
        <v>2021</v>
      </c>
      <c r="K43" s="26">
        <v>2020</v>
      </c>
      <c r="L43" s="26">
        <v>2019</v>
      </c>
      <c r="M43" s="26"/>
      <c r="N43" s="26">
        <v>2017</v>
      </c>
      <c r="O43" s="26"/>
      <c r="P43" s="26"/>
      <c r="Q43" s="26"/>
      <c r="R43" s="26"/>
      <c r="S43" s="26"/>
      <c r="T43" s="26"/>
      <c r="U43" s="26"/>
      <c r="V43" s="26">
        <v>2009</v>
      </c>
      <c r="W43" s="26"/>
      <c r="X43" s="37"/>
      <c r="Y43" s="37"/>
      <c r="Z43" s="26"/>
      <c r="AA43" s="37"/>
      <c r="AB43" s="37"/>
      <c r="AC43" s="37"/>
      <c r="AD43" s="37"/>
      <c r="AE43" s="37"/>
      <c r="AF43" s="37"/>
      <c r="AG43" s="37"/>
      <c r="AH43" s="37"/>
      <c r="AI43" s="37"/>
      <c r="AJ43" s="37">
        <v>1995</v>
      </c>
      <c r="AK43" s="37"/>
      <c r="AL43" s="37"/>
    </row>
    <row r="44" spans="1:38" ht="15">
      <c r="A44" s="36" t="s">
        <v>122</v>
      </c>
      <c r="B44" s="36" t="s">
        <v>123</v>
      </c>
      <c r="C44" s="26">
        <f t="shared" si="0"/>
        <v>11</v>
      </c>
      <c r="D44" s="37">
        <v>10</v>
      </c>
      <c r="E44" s="26">
        <v>2026</v>
      </c>
      <c r="F44" s="37">
        <v>2025</v>
      </c>
      <c r="G44" s="26">
        <v>2024</v>
      </c>
      <c r="H44" s="26">
        <v>2023</v>
      </c>
      <c r="I44" s="26">
        <v>2022</v>
      </c>
      <c r="J44" s="27">
        <v>2021</v>
      </c>
      <c r="K44" s="27">
        <v>2020</v>
      </c>
      <c r="L44" s="27">
        <v>2019</v>
      </c>
      <c r="M44" s="26">
        <v>2018</v>
      </c>
      <c r="N44" s="26">
        <v>2017</v>
      </c>
      <c r="O44" s="26"/>
      <c r="P44" s="26"/>
      <c r="Q44" s="26"/>
      <c r="R44" s="26"/>
      <c r="S44" s="26"/>
      <c r="T44" s="26"/>
      <c r="U44" s="26"/>
      <c r="V44" s="26"/>
      <c r="W44" s="26"/>
      <c r="X44" s="37"/>
      <c r="Y44" s="37"/>
      <c r="Z44" s="26"/>
      <c r="AA44" s="37"/>
      <c r="AB44" s="37"/>
      <c r="AC44" s="37"/>
      <c r="AD44" s="37">
        <v>2001</v>
      </c>
      <c r="AE44" s="37"/>
      <c r="AF44" s="37"/>
      <c r="AG44" s="37"/>
      <c r="AH44" s="37"/>
      <c r="AI44" s="37"/>
      <c r="AJ44" s="37"/>
      <c r="AK44" s="37"/>
      <c r="AL44" s="37"/>
    </row>
    <row r="45" spans="1:38" ht="15">
      <c r="A45" s="36" t="s">
        <v>124</v>
      </c>
      <c r="B45" s="36" t="s">
        <v>81</v>
      </c>
      <c r="C45" s="26">
        <f t="shared" si="0"/>
        <v>10</v>
      </c>
      <c r="D45" s="26">
        <v>0</v>
      </c>
      <c r="E45" s="26"/>
      <c r="F45" s="26"/>
      <c r="G45" s="26"/>
      <c r="H45" s="26"/>
      <c r="I45" s="26">
        <v>2022</v>
      </c>
      <c r="J45" s="26">
        <v>2021</v>
      </c>
      <c r="K45" s="26">
        <v>2020</v>
      </c>
      <c r="L45" s="27">
        <v>2019</v>
      </c>
      <c r="M45" s="26">
        <v>2018</v>
      </c>
      <c r="N45" s="26">
        <v>2017</v>
      </c>
      <c r="O45" s="26">
        <v>2016</v>
      </c>
      <c r="P45" s="26">
        <v>2015</v>
      </c>
      <c r="Q45" s="26"/>
      <c r="R45" s="26"/>
      <c r="S45" s="26">
        <v>2012</v>
      </c>
      <c r="T45" s="26"/>
      <c r="U45" s="26"/>
      <c r="V45" s="26"/>
      <c r="W45" s="26">
        <v>2008</v>
      </c>
      <c r="X45" s="37"/>
      <c r="Y45" s="37"/>
      <c r="Z45" s="26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>
      <c r="A46" s="36" t="s">
        <v>125</v>
      </c>
      <c r="B46" s="36" t="s">
        <v>126</v>
      </c>
      <c r="C46" s="26">
        <f t="shared" si="0"/>
        <v>3</v>
      </c>
      <c r="D46" s="26">
        <v>2</v>
      </c>
      <c r="E46" s="26">
        <v>2026</v>
      </c>
      <c r="F46" s="26">
        <v>2025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>
        <v>2013</v>
      </c>
      <c r="S46" s="26"/>
      <c r="T46" s="26"/>
      <c r="U46" s="26"/>
      <c r="V46" s="26"/>
      <c r="W46" s="26"/>
      <c r="X46" s="37"/>
      <c r="Y46" s="37"/>
      <c r="Z46" s="26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>
      <c r="A47" s="36" t="s">
        <v>127</v>
      </c>
      <c r="B47" s="36" t="s">
        <v>81</v>
      </c>
      <c r="C47" s="26">
        <f t="shared" si="0"/>
        <v>8</v>
      </c>
      <c r="D47" s="37">
        <v>5</v>
      </c>
      <c r="E47" s="26">
        <v>2026</v>
      </c>
      <c r="F47" s="37">
        <v>2025</v>
      </c>
      <c r="G47" s="26">
        <v>2024</v>
      </c>
      <c r="H47" s="26">
        <v>2023</v>
      </c>
      <c r="I47" s="26">
        <v>2022</v>
      </c>
      <c r="J47" s="26"/>
      <c r="K47" s="26">
        <v>2020</v>
      </c>
      <c r="L47" s="26">
        <v>2019</v>
      </c>
      <c r="M47" s="26">
        <v>2018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37"/>
      <c r="Y47" s="37"/>
      <c r="Z47" s="26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>
      <c r="A48" s="36" t="s">
        <v>128</v>
      </c>
      <c r="B48" s="36" t="s">
        <v>129</v>
      </c>
      <c r="C48" s="26">
        <f t="shared" si="0"/>
        <v>21</v>
      </c>
      <c r="D48" s="37">
        <v>11</v>
      </c>
      <c r="E48" s="26">
        <v>2026</v>
      </c>
      <c r="F48" s="37">
        <v>2025</v>
      </c>
      <c r="G48" s="26">
        <v>2024</v>
      </c>
      <c r="H48" s="26">
        <v>2023</v>
      </c>
      <c r="I48" s="26">
        <v>2022</v>
      </c>
      <c r="J48" s="26">
        <v>2021</v>
      </c>
      <c r="K48" s="26">
        <v>2020</v>
      </c>
      <c r="L48" s="26">
        <v>2019</v>
      </c>
      <c r="M48" s="26">
        <v>2018</v>
      </c>
      <c r="N48" s="26">
        <v>2017</v>
      </c>
      <c r="O48" s="26">
        <v>2016</v>
      </c>
      <c r="P48" s="26"/>
      <c r="Q48" s="26"/>
      <c r="R48" s="26">
        <v>2013</v>
      </c>
      <c r="S48" s="26"/>
      <c r="T48" s="26">
        <v>2011</v>
      </c>
      <c r="U48" s="26">
        <v>2010</v>
      </c>
      <c r="V48" s="26"/>
      <c r="W48" s="26">
        <v>2008</v>
      </c>
      <c r="X48" s="37">
        <v>2007</v>
      </c>
      <c r="Y48" s="37">
        <v>2006</v>
      </c>
      <c r="Z48" s="26">
        <v>2005</v>
      </c>
      <c r="AA48" s="37">
        <v>2004</v>
      </c>
      <c r="AB48" s="37"/>
      <c r="AC48" s="37"/>
      <c r="AD48" s="37"/>
      <c r="AE48" s="37"/>
      <c r="AF48" s="37">
        <v>1999</v>
      </c>
      <c r="AG48" s="37">
        <v>1998</v>
      </c>
      <c r="AH48" s="37"/>
      <c r="AI48" s="37"/>
      <c r="AJ48" s="37"/>
      <c r="AK48" s="37"/>
      <c r="AL48" s="37"/>
    </row>
    <row r="49" spans="1:38">
      <c r="A49" s="36" t="s">
        <v>130</v>
      </c>
      <c r="B49" s="36" t="s">
        <v>131</v>
      </c>
      <c r="C49" s="26">
        <f t="shared" si="0"/>
        <v>14</v>
      </c>
      <c r="D49" s="37">
        <v>3</v>
      </c>
      <c r="E49" s="26">
        <v>2026</v>
      </c>
      <c r="F49" s="37">
        <v>2025</v>
      </c>
      <c r="G49" s="26">
        <v>2024</v>
      </c>
      <c r="H49" s="26"/>
      <c r="I49" s="26">
        <v>2022</v>
      </c>
      <c r="J49" s="26">
        <v>2021</v>
      </c>
      <c r="K49" s="26">
        <v>2020</v>
      </c>
      <c r="L49" s="26">
        <v>2019</v>
      </c>
      <c r="M49" s="26">
        <v>2018</v>
      </c>
      <c r="N49" s="26">
        <v>2017</v>
      </c>
      <c r="O49" s="26"/>
      <c r="P49" s="26">
        <v>2015</v>
      </c>
      <c r="Q49" s="26">
        <v>2014</v>
      </c>
      <c r="R49" s="26">
        <v>2013</v>
      </c>
      <c r="S49" s="26">
        <v>2012</v>
      </c>
      <c r="T49" s="26"/>
      <c r="U49" s="26">
        <v>2010</v>
      </c>
      <c r="V49" s="26"/>
      <c r="W49" s="26"/>
      <c r="X49" s="37"/>
      <c r="Y49" s="37"/>
      <c r="Z49" s="26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5">
      <c r="A50" s="36" t="s">
        <v>132</v>
      </c>
      <c r="B50" s="36" t="s">
        <v>64</v>
      </c>
      <c r="C50" s="26">
        <f t="shared" si="0"/>
        <v>11</v>
      </c>
      <c r="D50" s="37">
        <v>11</v>
      </c>
      <c r="E50" s="26">
        <v>2026</v>
      </c>
      <c r="F50" s="38">
        <v>2025</v>
      </c>
      <c r="G50" s="27">
        <v>2024</v>
      </c>
      <c r="H50" s="27">
        <v>2023</v>
      </c>
      <c r="I50" s="26">
        <v>2022</v>
      </c>
      <c r="J50" s="27">
        <v>2021</v>
      </c>
      <c r="K50" s="26">
        <v>2020</v>
      </c>
      <c r="L50" s="26">
        <v>2019</v>
      </c>
      <c r="M50" s="26">
        <v>2018</v>
      </c>
      <c r="N50" s="26">
        <v>2017</v>
      </c>
      <c r="O50" s="26">
        <v>2016</v>
      </c>
      <c r="P50" s="26"/>
      <c r="Q50" s="26"/>
      <c r="R50" s="26"/>
      <c r="S50" s="26"/>
      <c r="T50" s="26"/>
      <c r="U50" s="26"/>
      <c r="V50" s="26"/>
      <c r="W50" s="26"/>
      <c r="X50" s="37"/>
      <c r="Y50" s="37"/>
      <c r="Z50" s="26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5">
      <c r="A51" s="36" t="s">
        <v>133</v>
      </c>
      <c r="B51" s="36" t="s">
        <v>134</v>
      </c>
      <c r="C51" s="26">
        <f t="shared" si="0"/>
        <v>6</v>
      </c>
      <c r="D51" s="37">
        <v>1</v>
      </c>
      <c r="E51" s="26">
        <v>2026</v>
      </c>
      <c r="F51" s="37"/>
      <c r="G51" s="26">
        <v>2024</v>
      </c>
      <c r="H51" s="27"/>
      <c r="I51" s="27">
        <v>2022</v>
      </c>
      <c r="J51" s="26">
        <v>2021</v>
      </c>
      <c r="K51" s="26">
        <v>2020</v>
      </c>
      <c r="L51" s="26"/>
      <c r="M51" s="26"/>
      <c r="N51" s="26"/>
      <c r="O51" s="26"/>
      <c r="P51" s="26"/>
      <c r="Q51" s="26"/>
      <c r="R51" s="26"/>
      <c r="S51" s="26"/>
      <c r="T51" s="26">
        <v>2011</v>
      </c>
      <c r="U51" s="26"/>
      <c r="V51" s="26"/>
      <c r="W51" s="26"/>
      <c r="X51" s="37"/>
      <c r="Y51" s="37"/>
      <c r="Z51" s="26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5">
      <c r="A52" s="29" t="s">
        <v>135</v>
      </c>
      <c r="B52" s="36" t="s">
        <v>90</v>
      </c>
      <c r="C52" s="26">
        <f t="shared" si="0"/>
        <v>20</v>
      </c>
      <c r="D52" s="37">
        <v>19</v>
      </c>
      <c r="E52" s="26">
        <v>2026</v>
      </c>
      <c r="F52" s="38">
        <v>2025</v>
      </c>
      <c r="G52" s="27">
        <v>2024</v>
      </c>
      <c r="H52" s="27">
        <v>2023</v>
      </c>
      <c r="I52" s="26">
        <v>2022</v>
      </c>
      <c r="J52" s="27">
        <v>2021</v>
      </c>
      <c r="K52" s="27">
        <v>2020</v>
      </c>
      <c r="L52" s="26">
        <v>2019</v>
      </c>
      <c r="M52" s="26">
        <v>2018</v>
      </c>
      <c r="N52" s="26">
        <v>2017</v>
      </c>
      <c r="O52" s="26">
        <v>2016</v>
      </c>
      <c r="P52" s="26">
        <v>2015</v>
      </c>
      <c r="Q52" s="26">
        <v>2014</v>
      </c>
      <c r="R52" s="26">
        <v>2013</v>
      </c>
      <c r="S52" s="26">
        <v>2012</v>
      </c>
      <c r="T52" s="26">
        <v>2011</v>
      </c>
      <c r="U52" s="26">
        <v>2010</v>
      </c>
      <c r="V52" s="26">
        <v>2009</v>
      </c>
      <c r="W52" s="26">
        <v>2008</v>
      </c>
      <c r="X52" s="37"/>
      <c r="Y52" s="37">
        <v>2006</v>
      </c>
      <c r="Z52" s="26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>
      <c r="A53" s="25" t="s">
        <v>136</v>
      </c>
      <c r="B53" s="25" t="s">
        <v>137</v>
      </c>
      <c r="C53" s="26">
        <f t="shared" si="0"/>
        <v>4</v>
      </c>
      <c r="D53" s="26">
        <v>0</v>
      </c>
      <c r="E53" s="26"/>
      <c r="F53" s="26"/>
      <c r="G53" s="26"/>
      <c r="H53" s="26"/>
      <c r="I53" s="26"/>
      <c r="J53" s="26">
        <v>2021</v>
      </c>
      <c r="K53" s="26">
        <v>2020</v>
      </c>
      <c r="L53" s="26">
        <v>2019</v>
      </c>
      <c r="M53" s="26"/>
      <c r="N53" s="37"/>
      <c r="O53" s="37"/>
      <c r="P53" s="37">
        <v>2015</v>
      </c>
      <c r="Q53" s="37"/>
      <c r="R53" s="37"/>
      <c r="S53" s="37"/>
      <c r="T53" s="37"/>
      <c r="U53" s="37"/>
      <c r="V53" s="37"/>
      <c r="W53" s="37"/>
      <c r="X53" s="37"/>
      <c r="Y53" s="37"/>
      <c r="Z53" s="26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5">
      <c r="A54" s="36" t="s">
        <v>138</v>
      </c>
      <c r="B54" s="36" t="s">
        <v>139</v>
      </c>
      <c r="C54" s="26">
        <f t="shared" si="0"/>
        <v>14</v>
      </c>
      <c r="D54" s="26">
        <v>9</v>
      </c>
      <c r="E54" s="26">
        <v>2026</v>
      </c>
      <c r="F54" s="26">
        <v>2025</v>
      </c>
      <c r="G54" s="26">
        <v>2024</v>
      </c>
      <c r="H54" s="26">
        <v>2023</v>
      </c>
      <c r="I54" s="26">
        <v>2022</v>
      </c>
      <c r="J54" s="26">
        <v>2021</v>
      </c>
      <c r="K54" s="26">
        <v>2020</v>
      </c>
      <c r="L54" s="27">
        <v>2019</v>
      </c>
      <c r="M54" s="26">
        <v>2018</v>
      </c>
      <c r="N54" s="26"/>
      <c r="O54" s="26">
        <v>2016</v>
      </c>
      <c r="P54" s="26">
        <v>2015</v>
      </c>
      <c r="Q54" s="26"/>
      <c r="R54" s="26"/>
      <c r="S54" s="26">
        <v>2012</v>
      </c>
      <c r="T54" s="26"/>
      <c r="U54" s="26">
        <v>2010</v>
      </c>
      <c r="V54" s="26">
        <v>2009</v>
      </c>
      <c r="W54" s="26"/>
      <c r="X54" s="37"/>
      <c r="Y54" s="37"/>
      <c r="Z54" s="26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5">
      <c r="A55" s="36" t="s">
        <v>140</v>
      </c>
      <c r="B55" s="36" t="s">
        <v>64</v>
      </c>
      <c r="C55" s="26">
        <f t="shared" si="0"/>
        <v>19</v>
      </c>
      <c r="D55" s="37">
        <v>7</v>
      </c>
      <c r="E55" s="38">
        <v>2026</v>
      </c>
      <c r="F55" s="37">
        <v>2025</v>
      </c>
      <c r="G55" s="26">
        <v>2024</v>
      </c>
      <c r="H55" s="26">
        <v>2023</v>
      </c>
      <c r="I55" s="26">
        <v>2022</v>
      </c>
      <c r="J55" s="26">
        <v>2021</v>
      </c>
      <c r="K55" s="26">
        <v>2020</v>
      </c>
      <c r="L55" s="26"/>
      <c r="M55" s="26"/>
      <c r="N55" s="26"/>
      <c r="O55" s="26">
        <v>2016</v>
      </c>
      <c r="P55" s="26">
        <v>2015</v>
      </c>
      <c r="Q55" s="26">
        <v>2014</v>
      </c>
      <c r="R55" s="26">
        <v>2013</v>
      </c>
      <c r="S55" s="26">
        <v>2012</v>
      </c>
      <c r="T55" s="26">
        <v>2011</v>
      </c>
      <c r="U55" s="26">
        <v>2010</v>
      </c>
      <c r="V55" s="26">
        <v>2009</v>
      </c>
      <c r="W55" s="26">
        <v>2008</v>
      </c>
      <c r="X55" s="37">
        <v>2007</v>
      </c>
      <c r="Y55" s="37"/>
      <c r="Z55" s="26">
        <v>2005</v>
      </c>
      <c r="AA55" s="37"/>
      <c r="AB55" s="37">
        <v>2003</v>
      </c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5">
      <c r="A56" s="36" t="s">
        <v>141</v>
      </c>
      <c r="B56" s="36" t="s">
        <v>142</v>
      </c>
      <c r="C56" s="26">
        <f t="shared" si="0"/>
        <v>16</v>
      </c>
      <c r="D56" s="37">
        <v>8</v>
      </c>
      <c r="E56" s="26">
        <v>2026</v>
      </c>
      <c r="F56" s="37">
        <v>2025</v>
      </c>
      <c r="G56" s="26">
        <v>2024</v>
      </c>
      <c r="H56" s="26">
        <v>2023</v>
      </c>
      <c r="I56" s="26">
        <v>2022</v>
      </c>
      <c r="J56" s="26">
        <v>2021</v>
      </c>
      <c r="K56" s="26">
        <v>2020</v>
      </c>
      <c r="L56" s="27">
        <v>2019</v>
      </c>
      <c r="M56" s="26"/>
      <c r="N56" s="26"/>
      <c r="O56" s="26"/>
      <c r="P56" s="26"/>
      <c r="Q56" s="26">
        <v>2014</v>
      </c>
      <c r="R56" s="26">
        <v>2013</v>
      </c>
      <c r="S56" s="26">
        <v>2012</v>
      </c>
      <c r="T56" s="26"/>
      <c r="U56" s="26"/>
      <c r="V56" s="26"/>
      <c r="W56" s="26">
        <v>2008</v>
      </c>
      <c r="X56" s="37"/>
      <c r="Y56" s="37"/>
      <c r="Z56" s="26">
        <v>2005</v>
      </c>
      <c r="AA56" s="37">
        <v>2004</v>
      </c>
      <c r="AB56" s="37"/>
      <c r="AC56" s="37">
        <v>2002</v>
      </c>
      <c r="AD56" s="37">
        <v>2001</v>
      </c>
      <c r="AE56" s="37"/>
      <c r="AF56" s="37"/>
      <c r="AG56" s="37"/>
      <c r="AH56" s="37"/>
      <c r="AI56" s="37"/>
      <c r="AJ56" s="37"/>
      <c r="AK56" s="37"/>
      <c r="AL56" s="37"/>
    </row>
    <row r="57" spans="1:38">
      <c r="A57" s="36" t="s">
        <v>143</v>
      </c>
      <c r="B57" s="36" t="s">
        <v>64</v>
      </c>
      <c r="C57" s="26">
        <f t="shared" si="0"/>
        <v>10</v>
      </c>
      <c r="D57" s="37">
        <v>6</v>
      </c>
      <c r="E57" s="26">
        <v>2026</v>
      </c>
      <c r="F57" s="37">
        <v>2025</v>
      </c>
      <c r="G57" s="26">
        <v>2024</v>
      </c>
      <c r="H57" s="26">
        <v>2023</v>
      </c>
      <c r="I57" s="26">
        <v>2022</v>
      </c>
      <c r="J57" s="26">
        <v>2021</v>
      </c>
      <c r="K57" s="26"/>
      <c r="L57" s="26"/>
      <c r="M57" s="26"/>
      <c r="N57" s="26"/>
      <c r="O57" s="26"/>
      <c r="P57" s="26"/>
      <c r="Q57" s="26"/>
      <c r="R57" s="26"/>
      <c r="S57" s="26">
        <v>2012</v>
      </c>
      <c r="T57" s="26"/>
      <c r="U57" s="26">
        <v>2010</v>
      </c>
      <c r="V57" s="26">
        <v>2009</v>
      </c>
      <c r="W57" s="26">
        <v>2008</v>
      </c>
      <c r="X57" s="37"/>
      <c r="Y57" s="37"/>
      <c r="Z57" s="26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5">
      <c r="A58" s="36" t="s">
        <v>144</v>
      </c>
      <c r="B58" s="36" t="s">
        <v>71</v>
      </c>
      <c r="C58" s="26">
        <f t="shared" si="0"/>
        <v>13</v>
      </c>
      <c r="D58" s="26">
        <v>1</v>
      </c>
      <c r="E58" s="26">
        <v>2026</v>
      </c>
      <c r="F58" s="26"/>
      <c r="G58" s="27"/>
      <c r="H58" s="27">
        <v>2023</v>
      </c>
      <c r="I58" s="27">
        <v>2022</v>
      </c>
      <c r="J58" s="26">
        <v>2021</v>
      </c>
      <c r="K58" s="26">
        <v>2020</v>
      </c>
      <c r="L58" s="26"/>
      <c r="M58" s="26">
        <v>2018</v>
      </c>
      <c r="N58" s="26">
        <v>2017</v>
      </c>
      <c r="O58" s="26">
        <v>2016</v>
      </c>
      <c r="P58" s="26">
        <v>2015</v>
      </c>
      <c r="Q58" s="26">
        <v>2014</v>
      </c>
      <c r="R58" s="26">
        <v>2013</v>
      </c>
      <c r="S58" s="26">
        <v>2012</v>
      </c>
      <c r="T58" s="26"/>
      <c r="U58" s="26">
        <v>2010</v>
      </c>
      <c r="V58" s="26"/>
      <c r="W58" s="26"/>
      <c r="X58" s="37"/>
      <c r="Y58" s="37"/>
      <c r="Z58" s="26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5">
      <c r="A59" s="36" t="s">
        <v>145</v>
      </c>
      <c r="B59" s="36" t="s">
        <v>56</v>
      </c>
      <c r="C59" s="26">
        <f t="shared" si="0"/>
        <v>2</v>
      </c>
      <c r="D59" s="26">
        <v>2</v>
      </c>
      <c r="E59" s="26">
        <v>2026</v>
      </c>
      <c r="F59" s="26">
        <v>2025</v>
      </c>
      <c r="G59" s="27"/>
      <c r="H59" s="27"/>
      <c r="I59" s="27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37"/>
      <c r="Y59" s="37"/>
      <c r="Z59" s="26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>
      <c r="A60" s="36" t="s">
        <v>146</v>
      </c>
      <c r="B60" s="36" t="s">
        <v>147</v>
      </c>
      <c r="C60" s="26">
        <f t="shared" si="0"/>
        <v>12</v>
      </c>
      <c r="D60" s="37">
        <v>7</v>
      </c>
      <c r="E60" s="26">
        <v>2026</v>
      </c>
      <c r="F60" s="37">
        <v>2025</v>
      </c>
      <c r="G60" s="26">
        <v>2024</v>
      </c>
      <c r="H60" s="26">
        <v>2023</v>
      </c>
      <c r="I60" s="26">
        <v>2022</v>
      </c>
      <c r="J60" s="26">
        <v>2021</v>
      </c>
      <c r="K60" s="26">
        <v>2020</v>
      </c>
      <c r="L60" s="26"/>
      <c r="M60" s="26"/>
      <c r="N60" s="26">
        <v>2017</v>
      </c>
      <c r="O60" s="26"/>
      <c r="P60" s="26">
        <v>2015</v>
      </c>
      <c r="Q60" s="26"/>
      <c r="R60" s="26"/>
      <c r="S60" s="26"/>
      <c r="T60" s="26"/>
      <c r="U60" s="26"/>
      <c r="V60" s="26"/>
      <c r="W60" s="26"/>
      <c r="X60" s="37"/>
      <c r="Y60" s="37"/>
      <c r="Z60" s="26"/>
      <c r="AA60" s="37"/>
      <c r="AB60" s="37"/>
      <c r="AC60" s="37"/>
      <c r="AD60" s="37"/>
      <c r="AE60" s="37"/>
      <c r="AF60" s="37"/>
      <c r="AG60" s="37"/>
      <c r="AH60" s="37"/>
      <c r="AI60" s="37"/>
      <c r="AJ60" s="37">
        <v>1995</v>
      </c>
      <c r="AK60" s="37">
        <v>1994</v>
      </c>
      <c r="AL60" s="37">
        <v>1993</v>
      </c>
    </row>
    <row r="61" spans="1:38" ht="15">
      <c r="A61" s="36" t="s">
        <v>148</v>
      </c>
      <c r="B61" s="36" t="s">
        <v>76</v>
      </c>
      <c r="C61" s="26">
        <f t="shared" si="0"/>
        <v>10</v>
      </c>
      <c r="D61" s="37">
        <v>6</v>
      </c>
      <c r="E61" s="38">
        <v>2026</v>
      </c>
      <c r="F61" s="38">
        <v>2025</v>
      </c>
      <c r="G61" s="26">
        <v>2024</v>
      </c>
      <c r="H61" s="26">
        <v>2023</v>
      </c>
      <c r="I61" s="27">
        <v>2022</v>
      </c>
      <c r="J61" s="26">
        <v>2021</v>
      </c>
      <c r="K61" s="26"/>
      <c r="L61" s="26"/>
      <c r="M61" s="26">
        <v>2018</v>
      </c>
      <c r="N61" s="26">
        <v>2017</v>
      </c>
      <c r="O61" s="26">
        <v>2016</v>
      </c>
      <c r="P61" s="26"/>
      <c r="Q61" s="26">
        <v>2014</v>
      </c>
      <c r="R61" s="26"/>
      <c r="S61" s="26"/>
      <c r="T61" s="26"/>
      <c r="U61" s="26"/>
      <c r="V61" s="26"/>
      <c r="W61" s="26"/>
      <c r="X61" s="37"/>
      <c r="Y61" s="37"/>
      <c r="Z61" s="26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5">
      <c r="A62" s="36" t="s">
        <v>149</v>
      </c>
      <c r="B62" s="36" t="s">
        <v>110</v>
      </c>
      <c r="C62" s="26">
        <f t="shared" si="0"/>
        <v>26</v>
      </c>
      <c r="D62" s="37">
        <v>22</v>
      </c>
      <c r="E62" s="38">
        <v>2026</v>
      </c>
      <c r="F62" s="37">
        <v>2025</v>
      </c>
      <c r="G62" s="26">
        <v>2024</v>
      </c>
      <c r="H62" s="26">
        <v>2023</v>
      </c>
      <c r="I62" s="26">
        <v>2022</v>
      </c>
      <c r="J62" s="26">
        <v>2021</v>
      </c>
      <c r="K62" s="26">
        <v>2020</v>
      </c>
      <c r="L62" s="26">
        <v>2019</v>
      </c>
      <c r="M62" s="26">
        <v>2018</v>
      </c>
      <c r="N62" s="26">
        <v>2017</v>
      </c>
      <c r="O62" s="26">
        <v>2016</v>
      </c>
      <c r="P62" s="26">
        <v>2015</v>
      </c>
      <c r="Q62" s="26">
        <v>2014</v>
      </c>
      <c r="R62" s="26">
        <v>2013</v>
      </c>
      <c r="S62" s="26">
        <v>2012</v>
      </c>
      <c r="T62" s="26">
        <v>2011</v>
      </c>
      <c r="U62" s="26">
        <v>2010</v>
      </c>
      <c r="V62" s="26">
        <v>2009</v>
      </c>
      <c r="W62" s="26">
        <v>2008</v>
      </c>
      <c r="X62" s="37">
        <v>2007</v>
      </c>
      <c r="Y62" s="37">
        <v>2006</v>
      </c>
      <c r="Z62" s="26">
        <v>2005</v>
      </c>
      <c r="AA62" s="37"/>
      <c r="AB62" s="37"/>
      <c r="AC62" s="37"/>
      <c r="AD62" s="37">
        <v>2001</v>
      </c>
      <c r="AE62" s="37">
        <v>2000</v>
      </c>
      <c r="AF62" s="37">
        <v>1999</v>
      </c>
      <c r="AG62" s="37">
        <v>1998</v>
      </c>
      <c r="AH62" s="37"/>
      <c r="AI62" s="37"/>
      <c r="AJ62" s="37"/>
      <c r="AK62" s="37"/>
      <c r="AL62" s="37"/>
    </row>
    <row r="63" spans="1:38" ht="15">
      <c r="A63" s="29" t="s">
        <v>150</v>
      </c>
      <c r="B63" s="36" t="s">
        <v>151</v>
      </c>
      <c r="C63" s="26">
        <f t="shared" si="0"/>
        <v>22</v>
      </c>
      <c r="D63" s="37">
        <v>9</v>
      </c>
      <c r="E63" s="38">
        <v>2026</v>
      </c>
      <c r="F63" s="38">
        <v>2025</v>
      </c>
      <c r="G63" s="27">
        <v>2024</v>
      </c>
      <c r="H63" s="26">
        <v>2023</v>
      </c>
      <c r="I63" s="26">
        <v>2022</v>
      </c>
      <c r="J63" s="26">
        <v>2021</v>
      </c>
      <c r="K63" s="26">
        <v>2020</v>
      </c>
      <c r="L63" s="26">
        <v>2019</v>
      </c>
      <c r="M63" s="26">
        <v>2018</v>
      </c>
      <c r="N63" s="26"/>
      <c r="O63" s="26">
        <v>2016</v>
      </c>
      <c r="P63" s="26">
        <v>2015</v>
      </c>
      <c r="Q63" s="26">
        <v>2014</v>
      </c>
      <c r="R63" s="26">
        <v>2013</v>
      </c>
      <c r="S63" s="26"/>
      <c r="T63" s="26">
        <v>2011</v>
      </c>
      <c r="U63" s="26">
        <v>2010</v>
      </c>
      <c r="V63" s="26"/>
      <c r="W63" s="26"/>
      <c r="X63" s="37"/>
      <c r="Y63" s="37"/>
      <c r="Z63" s="26">
        <v>2005</v>
      </c>
      <c r="AA63" s="37">
        <v>2004</v>
      </c>
      <c r="AB63" s="37">
        <v>2003</v>
      </c>
      <c r="AC63" s="37">
        <v>2002</v>
      </c>
      <c r="AD63" s="37">
        <v>2001</v>
      </c>
      <c r="AE63" s="37">
        <v>2000</v>
      </c>
      <c r="AF63" s="37">
        <v>1999</v>
      </c>
      <c r="AG63" s="37"/>
      <c r="AH63" s="37"/>
      <c r="AI63" s="37"/>
      <c r="AJ63" s="37"/>
      <c r="AK63" s="37"/>
      <c r="AL63" s="37"/>
    </row>
    <row r="64" spans="1:38" ht="15">
      <c r="A64" s="36" t="s">
        <v>152</v>
      </c>
      <c r="B64" s="36" t="s">
        <v>64</v>
      </c>
      <c r="C64" s="26">
        <f t="shared" si="0"/>
        <v>14</v>
      </c>
      <c r="D64" s="37">
        <v>6</v>
      </c>
      <c r="E64" s="38">
        <v>2026</v>
      </c>
      <c r="F64" s="38">
        <v>2025</v>
      </c>
      <c r="G64" s="26">
        <v>2024</v>
      </c>
      <c r="H64" s="26">
        <v>2023</v>
      </c>
      <c r="I64" s="26">
        <v>2022</v>
      </c>
      <c r="J64" s="26">
        <v>2021</v>
      </c>
      <c r="K64" s="26"/>
      <c r="L64" s="26"/>
      <c r="M64" s="26">
        <v>2018</v>
      </c>
      <c r="N64" s="26">
        <v>2017</v>
      </c>
      <c r="O64" s="26">
        <v>2016</v>
      </c>
      <c r="P64" s="26">
        <v>2015</v>
      </c>
      <c r="Q64" s="26"/>
      <c r="R64" s="26"/>
      <c r="S64" s="26"/>
      <c r="T64" s="26"/>
      <c r="U64" s="26">
        <v>2010</v>
      </c>
      <c r="V64" s="26">
        <v>2009</v>
      </c>
      <c r="W64" s="26">
        <v>2008</v>
      </c>
      <c r="X64" s="37"/>
      <c r="Y64" s="37"/>
      <c r="Z64" s="26"/>
      <c r="AA64" s="37">
        <v>2004</v>
      </c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15">
      <c r="A65" s="36" t="s">
        <v>153</v>
      </c>
      <c r="B65" s="36" t="s">
        <v>108</v>
      </c>
      <c r="C65" s="26">
        <f t="shared" si="0"/>
        <v>9</v>
      </c>
      <c r="D65" s="37">
        <v>3</v>
      </c>
      <c r="E65" s="38">
        <v>2026</v>
      </c>
      <c r="F65" s="38">
        <v>2025</v>
      </c>
      <c r="G65" s="27">
        <v>2024</v>
      </c>
      <c r="H65" s="26"/>
      <c r="I65" s="26">
        <v>2022</v>
      </c>
      <c r="J65" s="27">
        <v>2021</v>
      </c>
      <c r="K65" s="26">
        <v>2020</v>
      </c>
      <c r="L65" s="26"/>
      <c r="M65" s="26"/>
      <c r="N65" s="26"/>
      <c r="O65" s="26"/>
      <c r="P65" s="26">
        <v>2015</v>
      </c>
      <c r="Q65" s="26"/>
      <c r="R65" s="26">
        <v>2013</v>
      </c>
      <c r="S65" s="26"/>
      <c r="T65" s="26"/>
      <c r="U65" s="26"/>
      <c r="V65" s="26"/>
      <c r="W65" s="26">
        <v>2008</v>
      </c>
      <c r="X65" s="37"/>
      <c r="Y65" s="37"/>
      <c r="Z65" s="26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5">
      <c r="A66" s="25" t="s">
        <v>154</v>
      </c>
      <c r="B66" s="36" t="s">
        <v>155</v>
      </c>
      <c r="C66" s="26">
        <f t="shared" si="0"/>
        <v>12</v>
      </c>
      <c r="D66" s="37">
        <v>3</v>
      </c>
      <c r="E66" s="38">
        <v>2026</v>
      </c>
      <c r="F66" s="38">
        <v>2025</v>
      </c>
      <c r="G66" s="26">
        <v>2024</v>
      </c>
      <c r="H66" s="26"/>
      <c r="I66" s="26"/>
      <c r="J66" s="26">
        <v>2021</v>
      </c>
      <c r="K66" s="26">
        <v>2020</v>
      </c>
      <c r="L66" s="26">
        <v>2019</v>
      </c>
      <c r="M66" s="26">
        <v>2018</v>
      </c>
      <c r="N66" s="26">
        <v>2017</v>
      </c>
      <c r="O66" s="26">
        <v>2016</v>
      </c>
      <c r="P66" s="26">
        <v>2015</v>
      </c>
      <c r="Q66" s="26"/>
      <c r="R66" s="26"/>
      <c r="S66" s="26">
        <v>2012</v>
      </c>
      <c r="T66" s="26">
        <v>2011</v>
      </c>
      <c r="U66" s="26"/>
      <c r="V66" s="26"/>
      <c r="W66" s="26"/>
      <c r="X66" s="37"/>
      <c r="Y66" s="37"/>
      <c r="Z66" s="26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>
      <c r="A67" s="25" t="s">
        <v>156</v>
      </c>
      <c r="B67" s="25" t="s">
        <v>79</v>
      </c>
      <c r="C67" s="26">
        <f t="shared" ref="C67:C131" si="1">COUNT(E67:AL67)</f>
        <v>4</v>
      </c>
      <c r="D67" s="26">
        <v>2</v>
      </c>
      <c r="E67" s="26">
        <v>2026</v>
      </c>
      <c r="F67" s="26">
        <v>2025</v>
      </c>
      <c r="G67" s="26"/>
      <c r="H67" s="26">
        <v>2023</v>
      </c>
      <c r="I67" s="26">
        <v>2022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1:38">
      <c r="A68" s="36" t="s">
        <v>157</v>
      </c>
      <c r="B68" s="36" t="s">
        <v>79</v>
      </c>
      <c r="C68" s="26">
        <f t="shared" si="1"/>
        <v>11</v>
      </c>
      <c r="D68" s="37">
        <v>9</v>
      </c>
      <c r="E68" s="26">
        <v>2026</v>
      </c>
      <c r="F68" s="37">
        <v>2025</v>
      </c>
      <c r="G68" s="26">
        <v>2024</v>
      </c>
      <c r="H68" s="26">
        <v>2023</v>
      </c>
      <c r="I68" s="26">
        <v>2022</v>
      </c>
      <c r="J68" s="26">
        <v>2021</v>
      </c>
      <c r="K68" s="26">
        <v>2020</v>
      </c>
      <c r="L68" s="26">
        <v>2019</v>
      </c>
      <c r="M68" s="26">
        <v>2018</v>
      </c>
      <c r="N68" s="26"/>
      <c r="O68" s="26"/>
      <c r="P68" s="26"/>
      <c r="Q68" s="26"/>
      <c r="R68" s="26">
        <v>2013</v>
      </c>
      <c r="S68" s="26">
        <v>2012</v>
      </c>
      <c r="T68" s="26"/>
      <c r="U68" s="26"/>
      <c r="V68" s="26"/>
      <c r="W68" s="26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>
      <c r="A69" s="36" t="s">
        <v>158</v>
      </c>
      <c r="B69" s="36" t="s">
        <v>79</v>
      </c>
      <c r="C69" s="26">
        <f t="shared" si="1"/>
        <v>4</v>
      </c>
      <c r="D69" s="26">
        <v>0</v>
      </c>
      <c r="E69" s="26"/>
      <c r="F69" s="26"/>
      <c r="G69" s="26"/>
      <c r="H69" s="26">
        <v>2023</v>
      </c>
      <c r="I69" s="26"/>
      <c r="J69" s="26">
        <v>2021</v>
      </c>
      <c r="K69" s="26"/>
      <c r="L69" s="26">
        <v>2019</v>
      </c>
      <c r="M69" s="26">
        <v>2018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</row>
    <row r="70" spans="1:38">
      <c r="A70" s="36" t="s">
        <v>159</v>
      </c>
      <c r="B70" s="36" t="s">
        <v>79</v>
      </c>
      <c r="C70" s="26">
        <f t="shared" si="1"/>
        <v>9</v>
      </c>
      <c r="D70" s="37">
        <v>7</v>
      </c>
      <c r="E70" s="26">
        <v>2026</v>
      </c>
      <c r="F70" s="37">
        <v>2025</v>
      </c>
      <c r="G70" s="26">
        <v>2024</v>
      </c>
      <c r="H70" s="26">
        <v>2023</v>
      </c>
      <c r="I70" s="26">
        <v>2022</v>
      </c>
      <c r="J70" s="26">
        <v>2021</v>
      </c>
      <c r="K70" s="26">
        <v>2020</v>
      </c>
      <c r="L70" s="26"/>
      <c r="M70" s="26">
        <v>2018</v>
      </c>
      <c r="N70" s="26"/>
      <c r="O70" s="26">
        <v>2016</v>
      </c>
      <c r="P70" s="26"/>
      <c r="Q70" s="26"/>
      <c r="R70" s="26"/>
      <c r="S70" s="26"/>
      <c r="T70" s="26"/>
      <c r="U70" s="26"/>
      <c r="V70" s="26"/>
      <c r="W70" s="26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>
      <c r="A71" s="36" t="s">
        <v>160</v>
      </c>
      <c r="B71" s="36" t="s">
        <v>81</v>
      </c>
      <c r="C71" s="26">
        <f t="shared" si="1"/>
        <v>8</v>
      </c>
      <c r="D71" s="26">
        <v>0</v>
      </c>
      <c r="E71" s="26"/>
      <c r="F71" s="26">
        <v>2025</v>
      </c>
      <c r="G71" s="26"/>
      <c r="H71" s="26"/>
      <c r="I71" s="26">
        <v>2022</v>
      </c>
      <c r="J71" s="26">
        <v>2021</v>
      </c>
      <c r="K71" s="26">
        <v>2020</v>
      </c>
      <c r="L71" s="26"/>
      <c r="M71" s="26">
        <v>2018</v>
      </c>
      <c r="N71" s="26"/>
      <c r="O71" s="26"/>
      <c r="P71" s="26"/>
      <c r="Q71" s="26">
        <v>2014</v>
      </c>
      <c r="R71" s="26"/>
      <c r="S71" s="26"/>
      <c r="T71" s="26">
        <v>2011</v>
      </c>
      <c r="U71" s="26">
        <v>2010</v>
      </c>
      <c r="V71" s="26"/>
      <c r="W71" s="26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</row>
    <row r="72" spans="1:38">
      <c r="A72" s="36" t="s">
        <v>161</v>
      </c>
      <c r="B72" s="36" t="s">
        <v>101</v>
      </c>
      <c r="C72" s="26">
        <f t="shared" si="1"/>
        <v>15</v>
      </c>
      <c r="D72" s="37">
        <v>7</v>
      </c>
      <c r="E72" s="26">
        <v>2026</v>
      </c>
      <c r="F72" s="37">
        <v>2025</v>
      </c>
      <c r="G72" s="26">
        <v>2024</v>
      </c>
      <c r="H72" s="26">
        <v>2023</v>
      </c>
      <c r="I72" s="26">
        <v>2022</v>
      </c>
      <c r="J72" s="26">
        <v>2021</v>
      </c>
      <c r="K72" s="26">
        <v>2020</v>
      </c>
      <c r="L72" s="26"/>
      <c r="M72" s="26"/>
      <c r="N72" s="26">
        <v>2017</v>
      </c>
      <c r="O72" s="26">
        <v>2016</v>
      </c>
      <c r="P72" s="26">
        <v>2015</v>
      </c>
      <c r="Q72" s="26">
        <v>2014</v>
      </c>
      <c r="R72" s="26">
        <v>2013</v>
      </c>
      <c r="S72" s="26">
        <v>2012</v>
      </c>
      <c r="T72" s="26">
        <v>2011</v>
      </c>
      <c r="U72" s="26">
        <v>2010</v>
      </c>
      <c r="V72" s="26"/>
      <c r="W72" s="26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  <row r="73" spans="1:38">
      <c r="A73" s="36" t="s">
        <v>162</v>
      </c>
      <c r="B73" s="36" t="s">
        <v>112</v>
      </c>
      <c r="C73" s="26">
        <f t="shared" si="1"/>
        <v>8</v>
      </c>
      <c r="D73" s="37">
        <v>4</v>
      </c>
      <c r="E73" s="26">
        <v>2026</v>
      </c>
      <c r="F73" s="37">
        <v>2025</v>
      </c>
      <c r="G73" s="26">
        <v>2024</v>
      </c>
      <c r="H73" s="26">
        <v>2023</v>
      </c>
      <c r="I73" s="26"/>
      <c r="J73" s="26">
        <v>2021</v>
      </c>
      <c r="K73" s="26"/>
      <c r="L73" s="26">
        <v>2019</v>
      </c>
      <c r="M73" s="26"/>
      <c r="N73" s="26"/>
      <c r="O73" s="26"/>
      <c r="P73" s="26">
        <v>2015</v>
      </c>
      <c r="Q73" s="26">
        <v>2014</v>
      </c>
      <c r="R73" s="26"/>
      <c r="S73" s="26"/>
      <c r="T73" s="26"/>
      <c r="U73" s="26"/>
      <c r="V73" s="26"/>
      <c r="W73" s="26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</row>
    <row r="74" spans="1:38" ht="15">
      <c r="A74" s="36" t="s">
        <v>163</v>
      </c>
      <c r="B74" s="36" t="s">
        <v>64</v>
      </c>
      <c r="C74" s="26">
        <f t="shared" si="1"/>
        <v>15</v>
      </c>
      <c r="D74" s="37">
        <v>4</v>
      </c>
      <c r="E74" s="38">
        <v>2026</v>
      </c>
      <c r="F74" s="38">
        <v>2025</v>
      </c>
      <c r="G74" s="26">
        <v>2024</v>
      </c>
      <c r="H74" s="26">
        <v>2023</v>
      </c>
      <c r="I74" s="26"/>
      <c r="J74" s="26"/>
      <c r="K74" s="26"/>
      <c r="L74" s="26"/>
      <c r="M74" s="26">
        <v>2018</v>
      </c>
      <c r="N74" s="26">
        <v>2017</v>
      </c>
      <c r="O74" s="26">
        <v>2016</v>
      </c>
      <c r="P74" s="26">
        <v>2015</v>
      </c>
      <c r="Q74" s="26">
        <v>2014</v>
      </c>
      <c r="R74" s="26">
        <v>2013</v>
      </c>
      <c r="S74" s="26">
        <v>2012</v>
      </c>
      <c r="T74" s="26"/>
      <c r="U74" s="26"/>
      <c r="V74" s="26"/>
      <c r="W74" s="26">
        <v>2008</v>
      </c>
      <c r="X74" s="37">
        <v>2007</v>
      </c>
      <c r="Y74" s="37"/>
      <c r="Z74" s="26">
        <v>2005</v>
      </c>
      <c r="AA74" s="37"/>
      <c r="AB74" s="37">
        <v>2003</v>
      </c>
      <c r="AC74" s="37"/>
      <c r="AD74" s="37"/>
      <c r="AE74" s="37"/>
      <c r="AF74" s="37"/>
      <c r="AG74" s="37"/>
      <c r="AH74" s="37"/>
      <c r="AI74" s="37"/>
      <c r="AJ74" s="37"/>
      <c r="AK74" s="37"/>
      <c r="AL74" s="37"/>
    </row>
    <row r="75" spans="1:38" ht="15">
      <c r="A75" s="36" t="s">
        <v>164</v>
      </c>
      <c r="B75" s="25" t="s">
        <v>121</v>
      </c>
      <c r="C75" s="26">
        <f t="shared" si="1"/>
        <v>10</v>
      </c>
      <c r="D75" s="37">
        <v>0</v>
      </c>
      <c r="E75" s="37"/>
      <c r="F75" s="37"/>
      <c r="G75" s="26">
        <v>2024</v>
      </c>
      <c r="H75" s="26"/>
      <c r="I75" s="26">
        <v>2022</v>
      </c>
      <c r="J75" s="26">
        <v>2021</v>
      </c>
      <c r="K75" s="27">
        <v>2020</v>
      </c>
      <c r="L75" s="26">
        <v>2019</v>
      </c>
      <c r="M75" s="26">
        <v>2018</v>
      </c>
      <c r="N75" s="26">
        <v>2017</v>
      </c>
      <c r="O75" s="26"/>
      <c r="P75" s="26"/>
      <c r="Q75" s="26"/>
      <c r="R75" s="26">
        <v>2013</v>
      </c>
      <c r="S75" s="26">
        <v>2012</v>
      </c>
      <c r="T75" s="26">
        <v>2011</v>
      </c>
      <c r="U75" s="26"/>
      <c r="V75" s="26"/>
      <c r="W75" s="26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5">
      <c r="A76" s="36" t="s">
        <v>165</v>
      </c>
      <c r="B76" s="36" t="s">
        <v>62</v>
      </c>
      <c r="C76" s="26">
        <f t="shared" si="1"/>
        <v>6</v>
      </c>
      <c r="D76" s="37">
        <v>0</v>
      </c>
      <c r="E76" s="37"/>
      <c r="F76" s="37"/>
      <c r="G76" s="26">
        <v>2024</v>
      </c>
      <c r="H76" s="26"/>
      <c r="I76" s="26"/>
      <c r="J76" s="27">
        <v>2021</v>
      </c>
      <c r="K76" s="26">
        <v>2020</v>
      </c>
      <c r="L76" s="26"/>
      <c r="M76" s="26"/>
      <c r="N76" s="26"/>
      <c r="O76" s="26">
        <v>2016</v>
      </c>
      <c r="P76" s="26"/>
      <c r="Q76" s="26"/>
      <c r="R76" s="26">
        <v>2013</v>
      </c>
      <c r="S76" s="26">
        <v>2012</v>
      </c>
      <c r="T76" s="26"/>
      <c r="U76" s="26"/>
      <c r="V76" s="26"/>
      <c r="W76" s="26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</row>
    <row r="77" spans="1:38">
      <c r="A77" s="36" t="s">
        <v>166</v>
      </c>
      <c r="B77" s="36" t="s">
        <v>62</v>
      </c>
      <c r="C77" s="26">
        <f t="shared" si="1"/>
        <v>13</v>
      </c>
      <c r="D77" s="37">
        <v>0</v>
      </c>
      <c r="E77" s="37"/>
      <c r="F77" s="37">
        <v>2025</v>
      </c>
      <c r="G77" s="26">
        <v>2024</v>
      </c>
      <c r="H77" s="26"/>
      <c r="I77" s="26"/>
      <c r="J77" s="26">
        <v>2021</v>
      </c>
      <c r="K77" s="26">
        <v>2020</v>
      </c>
      <c r="L77" s="26">
        <v>2019</v>
      </c>
      <c r="M77" s="26"/>
      <c r="N77" s="26"/>
      <c r="O77" s="26"/>
      <c r="P77" s="26">
        <v>2015</v>
      </c>
      <c r="Q77" s="26">
        <v>2014</v>
      </c>
      <c r="R77" s="26">
        <v>2013</v>
      </c>
      <c r="S77" s="26">
        <v>2012</v>
      </c>
      <c r="T77" s="26">
        <v>2011</v>
      </c>
      <c r="U77" s="26"/>
      <c r="V77" s="26"/>
      <c r="W77" s="26">
        <v>2008</v>
      </c>
      <c r="X77" s="37">
        <v>2007</v>
      </c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>
        <v>1996</v>
      </c>
      <c r="AJ77" s="37"/>
      <c r="AK77" s="37"/>
      <c r="AL77" s="37"/>
    </row>
    <row r="78" spans="1:38">
      <c r="A78" s="36" t="s">
        <v>167</v>
      </c>
      <c r="B78" s="25" t="s">
        <v>168</v>
      </c>
      <c r="C78" s="26">
        <f t="shared" si="1"/>
        <v>1</v>
      </c>
      <c r="D78" s="26">
        <v>0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>
        <v>2013</v>
      </c>
      <c r="S78" s="26"/>
      <c r="T78" s="26"/>
      <c r="U78" s="26"/>
      <c r="V78" s="26"/>
      <c r="W78" s="26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>
      <c r="A79" s="36" t="s">
        <v>169</v>
      </c>
      <c r="B79" s="36" t="s">
        <v>168</v>
      </c>
      <c r="C79" s="26">
        <f t="shared" si="1"/>
        <v>11</v>
      </c>
      <c r="D79" s="37">
        <v>5</v>
      </c>
      <c r="E79" s="26">
        <v>2026</v>
      </c>
      <c r="F79" s="37">
        <v>2025</v>
      </c>
      <c r="G79" s="26">
        <v>2024</v>
      </c>
      <c r="H79" s="26">
        <v>2023</v>
      </c>
      <c r="I79" s="26">
        <v>2022</v>
      </c>
      <c r="J79" s="26"/>
      <c r="K79" s="26">
        <v>2020</v>
      </c>
      <c r="L79" s="26"/>
      <c r="M79" s="26"/>
      <c r="N79" s="26"/>
      <c r="O79" s="26">
        <v>2016</v>
      </c>
      <c r="P79" s="26">
        <v>2015</v>
      </c>
      <c r="Q79" s="26">
        <v>2014</v>
      </c>
      <c r="R79" s="26"/>
      <c r="S79" s="26">
        <v>2012</v>
      </c>
      <c r="T79" s="26">
        <v>2011</v>
      </c>
      <c r="U79" s="26"/>
      <c r="V79" s="26"/>
      <c r="W79" s="26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</row>
    <row r="80" spans="1:38" ht="15">
      <c r="A80" s="36" t="s">
        <v>170</v>
      </c>
      <c r="B80" s="36" t="s">
        <v>168</v>
      </c>
      <c r="C80" s="26">
        <f t="shared" si="1"/>
        <v>10</v>
      </c>
      <c r="D80" s="37">
        <v>0</v>
      </c>
      <c r="E80" s="37"/>
      <c r="F80" s="37">
        <v>2025</v>
      </c>
      <c r="G80" s="26">
        <v>2024</v>
      </c>
      <c r="H80" s="26">
        <v>2023</v>
      </c>
      <c r="I80" s="27">
        <v>2022</v>
      </c>
      <c r="J80" s="26">
        <v>2021</v>
      </c>
      <c r="K80" s="27">
        <v>2020</v>
      </c>
      <c r="L80" s="26">
        <v>2019</v>
      </c>
      <c r="M80" s="26">
        <v>2018</v>
      </c>
      <c r="N80" s="26">
        <v>2017</v>
      </c>
      <c r="O80" s="26"/>
      <c r="P80" s="26">
        <v>2015</v>
      </c>
      <c r="Q80" s="26"/>
      <c r="R80" s="26"/>
      <c r="S80" s="26"/>
      <c r="T80" s="26"/>
      <c r="U80" s="26"/>
      <c r="V80" s="26"/>
      <c r="W80" s="26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</row>
    <row r="81" spans="1:38">
      <c r="A81" s="36" t="s">
        <v>171</v>
      </c>
      <c r="B81" s="36" t="s">
        <v>151</v>
      </c>
      <c r="C81" s="26">
        <f t="shared" si="1"/>
        <v>9</v>
      </c>
      <c r="D81" s="26">
        <v>1</v>
      </c>
      <c r="E81" s="26">
        <v>2026</v>
      </c>
      <c r="F81" s="26"/>
      <c r="G81" s="26"/>
      <c r="H81" s="26"/>
      <c r="I81" s="26"/>
      <c r="J81" s="26"/>
      <c r="K81" s="26">
        <v>2020</v>
      </c>
      <c r="L81" s="26"/>
      <c r="M81" s="26"/>
      <c r="N81" s="26">
        <v>2017</v>
      </c>
      <c r="O81" s="26"/>
      <c r="P81" s="26"/>
      <c r="Q81" s="26"/>
      <c r="R81" s="26"/>
      <c r="S81" s="26">
        <v>2012</v>
      </c>
      <c r="T81" s="26">
        <v>2011</v>
      </c>
      <c r="U81" s="26"/>
      <c r="V81" s="26">
        <v>2009</v>
      </c>
      <c r="W81" s="26">
        <v>2008</v>
      </c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>
        <v>1997</v>
      </c>
      <c r="AI81" s="37">
        <v>1996</v>
      </c>
      <c r="AJ81" s="37"/>
      <c r="AK81" s="37"/>
      <c r="AL81" s="37"/>
    </row>
    <row r="82" spans="1:38">
      <c r="A82" s="36" t="s">
        <v>172</v>
      </c>
      <c r="B82" s="36" t="s">
        <v>173</v>
      </c>
      <c r="C82" s="26">
        <f t="shared" si="1"/>
        <v>1</v>
      </c>
      <c r="D82" s="26">
        <v>0</v>
      </c>
      <c r="E82" s="26"/>
      <c r="F82" s="26">
        <v>2025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5">
      <c r="A83" s="25" t="s">
        <v>174</v>
      </c>
      <c r="B83" s="36" t="s">
        <v>66</v>
      </c>
      <c r="C83" s="26">
        <f t="shared" si="1"/>
        <v>11</v>
      </c>
      <c r="D83" s="37">
        <v>11</v>
      </c>
      <c r="E83" s="26">
        <v>2026</v>
      </c>
      <c r="F83" s="37">
        <v>2025</v>
      </c>
      <c r="G83" s="27">
        <v>2024</v>
      </c>
      <c r="H83" s="27">
        <v>2023</v>
      </c>
      <c r="I83" s="26">
        <v>2022</v>
      </c>
      <c r="J83" s="26">
        <v>2021</v>
      </c>
      <c r="K83" s="26">
        <v>2020</v>
      </c>
      <c r="L83" s="27">
        <v>2019</v>
      </c>
      <c r="M83" s="26">
        <v>2018</v>
      </c>
      <c r="N83" s="27">
        <v>2017</v>
      </c>
      <c r="O83" s="26">
        <v>2016</v>
      </c>
      <c r="P83" s="26"/>
      <c r="Q83" s="26"/>
      <c r="R83" s="26"/>
      <c r="S83" s="26"/>
      <c r="T83" s="26"/>
      <c r="U83" s="26"/>
      <c r="V83" s="26"/>
      <c r="W83" s="26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>
      <c r="A84" s="36" t="s">
        <v>175</v>
      </c>
      <c r="B84" s="25" t="s">
        <v>121</v>
      </c>
      <c r="C84" s="26">
        <f t="shared" si="1"/>
        <v>2</v>
      </c>
      <c r="D84" s="26">
        <v>0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>
        <v>2014</v>
      </c>
      <c r="R84" s="26">
        <v>2013</v>
      </c>
      <c r="S84" s="26"/>
      <c r="T84" s="26"/>
      <c r="U84" s="26"/>
      <c r="V84" s="26"/>
      <c r="W84" s="26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5">
      <c r="A85" s="36" t="s">
        <v>176</v>
      </c>
      <c r="B85" s="36" t="s">
        <v>86</v>
      </c>
      <c r="C85" s="26">
        <f t="shared" si="1"/>
        <v>18</v>
      </c>
      <c r="D85" s="26">
        <v>18</v>
      </c>
      <c r="E85" s="26">
        <v>2026</v>
      </c>
      <c r="F85" s="27">
        <v>2025</v>
      </c>
      <c r="G85" s="27">
        <v>2024</v>
      </c>
      <c r="H85" s="27">
        <v>2023</v>
      </c>
      <c r="I85" s="27">
        <v>2022</v>
      </c>
      <c r="J85" s="27">
        <v>2021</v>
      </c>
      <c r="K85" s="26">
        <v>2020</v>
      </c>
      <c r="L85" s="27">
        <v>2019</v>
      </c>
      <c r="M85" s="26">
        <v>2018</v>
      </c>
      <c r="N85" s="26">
        <v>2017</v>
      </c>
      <c r="O85" s="26">
        <v>2016</v>
      </c>
      <c r="P85" s="26">
        <v>2015</v>
      </c>
      <c r="Q85" s="26">
        <v>2014</v>
      </c>
      <c r="R85" s="26">
        <v>2013</v>
      </c>
      <c r="S85" s="26">
        <v>2012</v>
      </c>
      <c r="T85" s="26">
        <v>2011</v>
      </c>
      <c r="U85" s="26">
        <v>2010</v>
      </c>
      <c r="V85" s="26">
        <v>2009</v>
      </c>
      <c r="W85" s="26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5">
      <c r="A86" s="36" t="s">
        <v>177</v>
      </c>
      <c r="B86" s="36" t="s">
        <v>64</v>
      </c>
      <c r="C86" s="26">
        <f t="shared" si="1"/>
        <v>8</v>
      </c>
      <c r="D86" s="26">
        <v>1</v>
      </c>
      <c r="E86" s="26">
        <v>2026</v>
      </c>
      <c r="F86" s="26"/>
      <c r="G86" s="26"/>
      <c r="H86" s="26"/>
      <c r="I86" s="26"/>
      <c r="J86" s="27">
        <v>2021</v>
      </c>
      <c r="K86" s="27">
        <v>2020</v>
      </c>
      <c r="L86" s="27">
        <v>2019</v>
      </c>
      <c r="M86" s="26">
        <v>2018</v>
      </c>
      <c r="N86" s="26"/>
      <c r="O86" s="26"/>
      <c r="P86" s="26">
        <v>2015</v>
      </c>
      <c r="Q86" s="26"/>
      <c r="R86" s="26"/>
      <c r="S86" s="26"/>
      <c r="T86" s="26"/>
      <c r="U86" s="26"/>
      <c r="V86" s="26"/>
      <c r="W86" s="26">
        <v>2008</v>
      </c>
      <c r="X86" s="37"/>
      <c r="Y86" s="37">
        <v>2006</v>
      </c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 ht="15">
      <c r="A87" s="36" t="s">
        <v>178</v>
      </c>
      <c r="B87" s="36" t="s">
        <v>81</v>
      </c>
      <c r="C87" s="26">
        <f t="shared" si="1"/>
        <v>14</v>
      </c>
      <c r="D87" s="37">
        <v>3</v>
      </c>
      <c r="E87" s="38">
        <v>2026</v>
      </c>
      <c r="F87" s="37">
        <v>2025</v>
      </c>
      <c r="G87" s="26">
        <v>2024</v>
      </c>
      <c r="H87" s="26"/>
      <c r="I87" s="26">
        <v>2022</v>
      </c>
      <c r="J87" s="26">
        <v>2021</v>
      </c>
      <c r="K87" s="26">
        <v>2020</v>
      </c>
      <c r="L87" s="26">
        <v>2019</v>
      </c>
      <c r="M87" s="26">
        <v>2018</v>
      </c>
      <c r="N87" s="26">
        <v>2017</v>
      </c>
      <c r="O87" s="26">
        <v>2016</v>
      </c>
      <c r="P87" s="26">
        <v>2015</v>
      </c>
      <c r="Q87" s="26">
        <v>2014</v>
      </c>
      <c r="R87" s="26"/>
      <c r="S87" s="26"/>
      <c r="T87" s="26"/>
      <c r="U87" s="26"/>
      <c r="V87" s="26"/>
      <c r="W87" s="26"/>
      <c r="X87" s="37"/>
      <c r="Y87" s="37"/>
      <c r="Z87" s="37"/>
      <c r="AA87" s="37"/>
      <c r="AB87" s="37"/>
      <c r="AC87" s="37">
        <v>2002</v>
      </c>
      <c r="AD87" s="37"/>
      <c r="AE87" s="37"/>
      <c r="AF87" s="37"/>
      <c r="AG87" s="37"/>
      <c r="AH87" s="37"/>
      <c r="AI87" s="37">
        <v>1996</v>
      </c>
      <c r="AJ87" s="37"/>
      <c r="AK87" s="37"/>
      <c r="AL87" s="37"/>
    </row>
    <row r="88" spans="1:38">
      <c r="A88" s="36" t="s">
        <v>179</v>
      </c>
      <c r="B88" s="36" t="s">
        <v>56</v>
      </c>
      <c r="C88" s="26">
        <f t="shared" si="1"/>
        <v>8</v>
      </c>
      <c r="D88" s="26">
        <v>0</v>
      </c>
      <c r="E88" s="26"/>
      <c r="F88" s="26"/>
      <c r="G88" s="26"/>
      <c r="H88" s="26"/>
      <c r="I88" s="26">
        <v>2022</v>
      </c>
      <c r="J88" s="26">
        <v>2021</v>
      </c>
      <c r="K88" s="26">
        <v>2020</v>
      </c>
      <c r="L88" s="26">
        <v>2019</v>
      </c>
      <c r="M88" s="26"/>
      <c r="N88" s="26">
        <v>2017</v>
      </c>
      <c r="O88" s="26">
        <v>2016</v>
      </c>
      <c r="P88" s="26"/>
      <c r="Q88" s="26"/>
      <c r="R88" s="26"/>
      <c r="S88" s="26"/>
      <c r="T88" s="26"/>
      <c r="U88" s="26">
        <v>2010</v>
      </c>
      <c r="V88" s="26"/>
      <c r="W88" s="26">
        <v>2008</v>
      </c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>
      <c r="A89" s="25" t="s">
        <v>180</v>
      </c>
      <c r="B89" s="25" t="s">
        <v>56</v>
      </c>
      <c r="C89" s="26">
        <f t="shared" si="1"/>
        <v>3</v>
      </c>
      <c r="D89" s="37">
        <v>3</v>
      </c>
      <c r="E89" s="26">
        <v>2026</v>
      </c>
      <c r="F89" s="37">
        <v>2025</v>
      </c>
      <c r="G89" s="26">
        <v>2024</v>
      </c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>
      <c r="A90" s="36" t="s">
        <v>181</v>
      </c>
      <c r="B90" s="36" t="s">
        <v>62</v>
      </c>
      <c r="C90" s="26">
        <f t="shared" si="1"/>
        <v>5</v>
      </c>
      <c r="D90" s="37">
        <v>0</v>
      </c>
      <c r="E90" s="37"/>
      <c r="F90" s="37">
        <v>2025</v>
      </c>
      <c r="G90" s="26">
        <v>2024</v>
      </c>
      <c r="H90" s="26"/>
      <c r="I90" s="26">
        <v>2022</v>
      </c>
      <c r="J90" s="26">
        <v>2021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37"/>
      <c r="Y90" s="37"/>
      <c r="Z90" s="37"/>
      <c r="AA90" s="37"/>
      <c r="AB90" s="37"/>
      <c r="AC90" s="37">
        <v>2002</v>
      </c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>
      <c r="A91" s="36" t="s">
        <v>182</v>
      </c>
      <c r="B91" s="36" t="s">
        <v>84</v>
      </c>
      <c r="C91" s="26">
        <f t="shared" si="1"/>
        <v>11</v>
      </c>
      <c r="D91" s="37">
        <v>0</v>
      </c>
      <c r="E91" s="37"/>
      <c r="F91" s="37"/>
      <c r="G91" s="26">
        <v>2024</v>
      </c>
      <c r="H91" s="26"/>
      <c r="I91" s="26"/>
      <c r="J91" s="26">
        <v>2021</v>
      </c>
      <c r="K91" s="26">
        <v>2020</v>
      </c>
      <c r="L91" s="26">
        <v>2019</v>
      </c>
      <c r="M91" s="26">
        <v>2018</v>
      </c>
      <c r="N91" s="26">
        <v>2017</v>
      </c>
      <c r="O91" s="26">
        <v>2016</v>
      </c>
      <c r="P91" s="26"/>
      <c r="Q91" s="26"/>
      <c r="R91" s="26">
        <v>2013</v>
      </c>
      <c r="S91" s="26"/>
      <c r="T91" s="26"/>
      <c r="U91" s="26"/>
      <c r="V91" s="26"/>
      <c r="W91" s="26"/>
      <c r="X91" s="37">
        <v>2007</v>
      </c>
      <c r="Y91" s="37"/>
      <c r="Z91" s="37"/>
      <c r="AA91" s="37"/>
      <c r="AB91" s="37"/>
      <c r="AC91" s="37">
        <v>2002</v>
      </c>
      <c r="AD91" s="37"/>
      <c r="AE91" s="37"/>
      <c r="AF91" s="37"/>
      <c r="AG91" s="37"/>
      <c r="AH91" s="37">
        <v>1997</v>
      </c>
      <c r="AI91" s="37"/>
      <c r="AJ91" s="37"/>
      <c r="AK91" s="37"/>
      <c r="AL91" s="37"/>
    </row>
    <row r="92" spans="1:38" ht="15">
      <c r="A92" s="36" t="s">
        <v>183</v>
      </c>
      <c r="B92" s="36" t="s">
        <v>90</v>
      </c>
      <c r="C92" s="26">
        <f t="shared" si="1"/>
        <v>17</v>
      </c>
      <c r="D92" s="37">
        <v>0</v>
      </c>
      <c r="E92" s="37"/>
      <c r="F92" s="37">
        <v>2025</v>
      </c>
      <c r="G92" s="26">
        <v>2024</v>
      </c>
      <c r="H92" s="27">
        <v>2023</v>
      </c>
      <c r="I92" s="27">
        <v>2022</v>
      </c>
      <c r="J92" s="26">
        <v>2021</v>
      </c>
      <c r="K92" s="27">
        <v>2020</v>
      </c>
      <c r="L92" s="26">
        <v>2019</v>
      </c>
      <c r="M92" s="26">
        <v>2018</v>
      </c>
      <c r="N92" s="27">
        <v>2017</v>
      </c>
      <c r="O92" s="26">
        <v>2016</v>
      </c>
      <c r="P92" s="26">
        <v>2015</v>
      </c>
      <c r="Q92" s="26">
        <v>2014</v>
      </c>
      <c r="R92" s="26">
        <v>2013</v>
      </c>
      <c r="S92" s="26">
        <v>2012</v>
      </c>
      <c r="T92" s="26">
        <v>2011</v>
      </c>
      <c r="U92" s="26">
        <v>2010</v>
      </c>
      <c r="V92" s="26">
        <v>2009</v>
      </c>
      <c r="W92" s="26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5">
      <c r="A93" s="36" t="s">
        <v>184</v>
      </c>
      <c r="B93" s="36" t="s">
        <v>99</v>
      </c>
      <c r="C93" s="26">
        <f t="shared" si="1"/>
        <v>28</v>
      </c>
      <c r="D93" s="37">
        <v>28</v>
      </c>
      <c r="E93" s="38">
        <v>2026</v>
      </c>
      <c r="F93" s="37">
        <v>2025</v>
      </c>
      <c r="G93" s="26">
        <v>2024</v>
      </c>
      <c r="H93" s="26">
        <v>2023</v>
      </c>
      <c r="I93" s="26">
        <v>2022</v>
      </c>
      <c r="J93" s="26">
        <v>2021</v>
      </c>
      <c r="K93" s="26">
        <v>2020</v>
      </c>
      <c r="L93" s="26">
        <v>2019</v>
      </c>
      <c r="M93" s="26">
        <v>2018</v>
      </c>
      <c r="N93" s="26">
        <v>2017</v>
      </c>
      <c r="O93" s="26">
        <v>2016</v>
      </c>
      <c r="P93" s="26">
        <v>2015</v>
      </c>
      <c r="Q93" s="26">
        <v>2014</v>
      </c>
      <c r="R93" s="26">
        <v>2013</v>
      </c>
      <c r="S93" s="26">
        <v>2012</v>
      </c>
      <c r="T93" s="26">
        <v>2011</v>
      </c>
      <c r="U93" s="26">
        <v>2010</v>
      </c>
      <c r="V93" s="26">
        <v>2009</v>
      </c>
      <c r="W93" s="26">
        <v>2008</v>
      </c>
      <c r="X93" s="37">
        <v>2007</v>
      </c>
      <c r="Y93" s="37">
        <v>2006</v>
      </c>
      <c r="Z93" s="26">
        <v>2005</v>
      </c>
      <c r="AA93" s="37">
        <v>2004</v>
      </c>
      <c r="AB93" s="37">
        <v>2003</v>
      </c>
      <c r="AC93" s="37">
        <v>2002</v>
      </c>
      <c r="AD93" s="37">
        <v>2001</v>
      </c>
      <c r="AE93" s="37">
        <v>2000</v>
      </c>
      <c r="AF93" s="37">
        <v>1999</v>
      </c>
      <c r="AG93" s="37"/>
      <c r="AH93" s="37"/>
      <c r="AI93" s="37"/>
      <c r="AJ93" s="37"/>
      <c r="AK93" s="37"/>
      <c r="AL93" s="37"/>
    </row>
    <row r="94" spans="1:38">
      <c r="A94" s="36" t="s">
        <v>185</v>
      </c>
      <c r="B94" s="36" t="s">
        <v>99</v>
      </c>
      <c r="C94" s="26">
        <f t="shared" si="1"/>
        <v>12</v>
      </c>
      <c r="D94" s="26">
        <v>2</v>
      </c>
      <c r="E94" s="26">
        <v>2026</v>
      </c>
      <c r="F94" s="26">
        <v>2025</v>
      </c>
      <c r="G94" s="26"/>
      <c r="H94" s="26">
        <v>2023</v>
      </c>
      <c r="I94" s="26"/>
      <c r="J94" s="26">
        <v>2021</v>
      </c>
      <c r="K94" s="26">
        <v>2020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37">
        <v>2007</v>
      </c>
      <c r="Y94" s="37">
        <v>2006</v>
      </c>
      <c r="Z94" s="26">
        <v>2005</v>
      </c>
      <c r="AA94" s="37"/>
      <c r="AB94" s="37">
        <v>2003</v>
      </c>
      <c r="AC94" s="37">
        <v>2002</v>
      </c>
      <c r="AD94" s="37">
        <v>2001</v>
      </c>
      <c r="AE94" s="37">
        <v>2000</v>
      </c>
      <c r="AF94" s="37"/>
      <c r="AG94" s="37"/>
      <c r="AH94" s="37"/>
      <c r="AI94" s="37"/>
      <c r="AJ94" s="37"/>
      <c r="AK94" s="37"/>
      <c r="AL94" s="37"/>
    </row>
    <row r="95" spans="1:38" ht="15">
      <c r="A95" s="25" t="s">
        <v>186</v>
      </c>
      <c r="B95" s="36" t="s">
        <v>99</v>
      </c>
      <c r="C95" s="26">
        <f t="shared" si="1"/>
        <v>13</v>
      </c>
      <c r="D95" s="37">
        <v>13</v>
      </c>
      <c r="E95" s="26">
        <v>2026</v>
      </c>
      <c r="F95" s="37">
        <v>2025</v>
      </c>
      <c r="G95" s="26">
        <v>2024</v>
      </c>
      <c r="H95" s="26">
        <v>2023</v>
      </c>
      <c r="I95" s="26">
        <v>2022</v>
      </c>
      <c r="J95" s="26">
        <v>2021</v>
      </c>
      <c r="K95" s="27">
        <v>2020</v>
      </c>
      <c r="L95" s="26">
        <v>2019</v>
      </c>
      <c r="M95" s="27">
        <v>2018</v>
      </c>
      <c r="N95" s="27">
        <v>2017</v>
      </c>
      <c r="O95" s="26">
        <v>2016</v>
      </c>
      <c r="P95" s="26">
        <v>2015</v>
      </c>
      <c r="Q95" s="26">
        <v>2014</v>
      </c>
      <c r="R95" s="26"/>
      <c r="S95" s="26"/>
      <c r="T95" s="26"/>
      <c r="U95" s="26"/>
      <c r="V95" s="26"/>
      <c r="W95" s="26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>
      <c r="A96" s="36" t="s">
        <v>187</v>
      </c>
      <c r="B96" s="36" t="s">
        <v>90</v>
      </c>
      <c r="C96" s="26">
        <f t="shared" si="1"/>
        <v>7</v>
      </c>
      <c r="D96" s="26">
        <v>0</v>
      </c>
      <c r="E96" s="26"/>
      <c r="F96" s="26"/>
      <c r="G96" s="26"/>
      <c r="H96" s="26"/>
      <c r="I96" s="26"/>
      <c r="J96" s="26"/>
      <c r="K96" s="26"/>
      <c r="L96" s="26"/>
      <c r="M96" s="26"/>
      <c r="N96" s="26">
        <v>2017</v>
      </c>
      <c r="O96" s="26">
        <v>2016</v>
      </c>
      <c r="P96" s="26">
        <v>2015</v>
      </c>
      <c r="Q96" s="26">
        <v>2014</v>
      </c>
      <c r="R96" s="26"/>
      <c r="S96" s="26">
        <v>2012</v>
      </c>
      <c r="T96" s="26"/>
      <c r="U96" s="26">
        <v>2010</v>
      </c>
      <c r="V96" s="26">
        <v>2009</v>
      </c>
      <c r="W96" s="26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5">
      <c r="A97" s="25" t="s">
        <v>188</v>
      </c>
      <c r="B97" s="36" t="s">
        <v>189</v>
      </c>
      <c r="C97" s="26">
        <f t="shared" si="1"/>
        <v>11</v>
      </c>
      <c r="D97" s="37">
        <v>4</v>
      </c>
      <c r="E97" s="26">
        <v>2026</v>
      </c>
      <c r="F97" s="37">
        <v>2025</v>
      </c>
      <c r="G97" s="26">
        <v>2024</v>
      </c>
      <c r="H97" s="26">
        <v>2023</v>
      </c>
      <c r="I97" s="26"/>
      <c r="J97" s="27">
        <v>2021</v>
      </c>
      <c r="K97" s="26"/>
      <c r="L97" s="27">
        <v>2019</v>
      </c>
      <c r="M97" s="26"/>
      <c r="N97" s="26"/>
      <c r="O97" s="26"/>
      <c r="P97" s="26">
        <v>2015</v>
      </c>
      <c r="Q97" s="26"/>
      <c r="R97" s="26">
        <v>2013</v>
      </c>
      <c r="S97" s="26"/>
      <c r="T97" s="26"/>
      <c r="U97" s="26"/>
      <c r="V97" s="26"/>
      <c r="W97" s="26"/>
      <c r="X97" s="37"/>
      <c r="Y97" s="37"/>
      <c r="Z97" s="37"/>
      <c r="AA97" s="37">
        <v>2004</v>
      </c>
      <c r="AB97" s="37">
        <v>2003</v>
      </c>
      <c r="AC97" s="37"/>
      <c r="AD97" s="37"/>
      <c r="AE97" s="37"/>
      <c r="AF97" s="37">
        <v>1999</v>
      </c>
      <c r="AG97" s="37"/>
      <c r="AH97" s="37"/>
      <c r="AI97" s="37"/>
      <c r="AJ97" s="37"/>
      <c r="AK97" s="37"/>
      <c r="AL97" s="37"/>
    </row>
    <row r="98" spans="1:38" ht="15">
      <c r="A98" s="36" t="s">
        <v>190</v>
      </c>
      <c r="B98" s="36" t="s">
        <v>139</v>
      </c>
      <c r="C98" s="26">
        <f t="shared" si="1"/>
        <v>10</v>
      </c>
      <c r="D98" s="37">
        <v>7</v>
      </c>
      <c r="E98" s="26">
        <v>2026</v>
      </c>
      <c r="F98" s="37">
        <v>2025</v>
      </c>
      <c r="G98" s="26">
        <v>2024</v>
      </c>
      <c r="H98" s="26">
        <v>2023</v>
      </c>
      <c r="I98" s="26">
        <v>2022</v>
      </c>
      <c r="J98" s="27">
        <v>2021</v>
      </c>
      <c r="K98" s="26">
        <v>2020</v>
      </c>
      <c r="L98" s="26"/>
      <c r="M98" s="26"/>
      <c r="N98" s="26"/>
      <c r="O98" s="26"/>
      <c r="P98" s="26"/>
      <c r="Q98" s="26"/>
      <c r="R98" s="26">
        <v>2013</v>
      </c>
      <c r="S98" s="26">
        <v>2012</v>
      </c>
      <c r="T98" s="26">
        <v>2011</v>
      </c>
      <c r="U98" s="26"/>
      <c r="V98" s="26"/>
      <c r="W98" s="26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 ht="15">
      <c r="A99" s="36" t="s">
        <v>191</v>
      </c>
      <c r="B99" s="36" t="s">
        <v>192</v>
      </c>
      <c r="C99" s="26">
        <f t="shared" si="1"/>
        <v>4</v>
      </c>
      <c r="D99" s="26">
        <v>2</v>
      </c>
      <c r="E99" s="26">
        <v>2026</v>
      </c>
      <c r="F99" s="26">
        <v>2025</v>
      </c>
      <c r="G99" s="26"/>
      <c r="H99" s="26"/>
      <c r="I99" s="27">
        <v>2022</v>
      </c>
      <c r="J99" s="27">
        <v>2021</v>
      </c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37"/>
      <c r="Y99" s="26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</row>
    <row r="100" spans="1:38" ht="15">
      <c r="A100" s="36" t="s">
        <v>193</v>
      </c>
      <c r="B100" s="36" t="s">
        <v>60</v>
      </c>
      <c r="C100" s="26">
        <f t="shared" si="1"/>
        <v>17</v>
      </c>
      <c r="D100" s="37">
        <v>0</v>
      </c>
      <c r="E100" s="37"/>
      <c r="F100" s="38">
        <v>2025</v>
      </c>
      <c r="G100" s="26">
        <v>2024</v>
      </c>
      <c r="H100" s="26">
        <v>2023</v>
      </c>
      <c r="I100" s="26"/>
      <c r="J100" s="26">
        <v>2021</v>
      </c>
      <c r="K100" s="27">
        <v>2020</v>
      </c>
      <c r="L100" s="27">
        <v>2019</v>
      </c>
      <c r="M100" s="26">
        <v>2018</v>
      </c>
      <c r="N100" s="27">
        <v>2017</v>
      </c>
      <c r="O100" s="26">
        <v>2016</v>
      </c>
      <c r="P100" s="26">
        <v>2015</v>
      </c>
      <c r="Q100" s="26">
        <v>2014</v>
      </c>
      <c r="R100" s="26"/>
      <c r="S100" s="26">
        <v>2012</v>
      </c>
      <c r="T100" s="26"/>
      <c r="U100" s="26">
        <v>2010</v>
      </c>
      <c r="V100" s="26">
        <v>2009</v>
      </c>
      <c r="W100" s="26">
        <v>2008</v>
      </c>
      <c r="X100" s="37"/>
      <c r="Y100" s="37"/>
      <c r="Z100" s="26">
        <v>2005</v>
      </c>
      <c r="AA100" s="37">
        <v>2004</v>
      </c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 ht="15">
      <c r="A101" s="36" t="s">
        <v>194</v>
      </c>
      <c r="B101" s="36" t="s">
        <v>79</v>
      </c>
      <c r="C101" s="26">
        <f t="shared" si="1"/>
        <v>12</v>
      </c>
      <c r="D101" s="26">
        <v>2</v>
      </c>
      <c r="E101" s="26">
        <v>2026</v>
      </c>
      <c r="F101" s="27">
        <v>2025</v>
      </c>
      <c r="G101" s="26"/>
      <c r="H101" s="26">
        <v>2023</v>
      </c>
      <c r="I101" s="26">
        <v>2022</v>
      </c>
      <c r="J101" s="26">
        <v>2021</v>
      </c>
      <c r="K101" s="26">
        <v>2020</v>
      </c>
      <c r="L101" s="26">
        <v>2019</v>
      </c>
      <c r="M101" s="26"/>
      <c r="N101" s="26"/>
      <c r="O101" s="26">
        <v>2016</v>
      </c>
      <c r="P101" s="26">
        <v>2015</v>
      </c>
      <c r="Q101" s="26">
        <v>2014</v>
      </c>
      <c r="R101" s="26"/>
      <c r="S101" s="26"/>
      <c r="T101" s="26"/>
      <c r="U101" s="26">
        <v>2010</v>
      </c>
      <c r="V101" s="26">
        <v>2009</v>
      </c>
      <c r="W101" s="26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>
      <c r="A102" s="40" t="s">
        <v>195</v>
      </c>
      <c r="B102" s="25" t="s">
        <v>121</v>
      </c>
      <c r="C102" s="26">
        <f t="shared" si="1"/>
        <v>1</v>
      </c>
      <c r="D102" s="37">
        <v>0</v>
      </c>
      <c r="E102" s="37"/>
      <c r="F102" s="37"/>
      <c r="G102" s="26">
        <v>2024</v>
      </c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</row>
    <row r="103" spans="1:38" ht="15">
      <c r="A103" s="29" t="s">
        <v>196</v>
      </c>
      <c r="B103" s="36" t="s">
        <v>197</v>
      </c>
      <c r="C103" s="26">
        <f t="shared" si="1"/>
        <v>23</v>
      </c>
      <c r="D103" s="37">
        <v>1</v>
      </c>
      <c r="E103" s="26">
        <v>2026</v>
      </c>
      <c r="F103" s="37"/>
      <c r="G103" s="26">
        <v>2024</v>
      </c>
      <c r="H103" s="26">
        <v>2023</v>
      </c>
      <c r="I103" s="26">
        <v>2022</v>
      </c>
      <c r="J103" s="26">
        <v>2021</v>
      </c>
      <c r="K103" s="26">
        <v>2020</v>
      </c>
      <c r="L103" s="26">
        <v>2019</v>
      </c>
      <c r="M103" s="27">
        <v>2018</v>
      </c>
      <c r="N103" s="26">
        <v>2017</v>
      </c>
      <c r="O103" s="26">
        <v>2016</v>
      </c>
      <c r="P103" s="26">
        <v>2015</v>
      </c>
      <c r="Q103" s="26">
        <v>2014</v>
      </c>
      <c r="R103" s="26">
        <v>2013</v>
      </c>
      <c r="S103" s="26">
        <v>2012</v>
      </c>
      <c r="T103" s="26">
        <v>2011</v>
      </c>
      <c r="U103" s="26"/>
      <c r="V103" s="26"/>
      <c r="W103" s="26">
        <v>2008</v>
      </c>
      <c r="X103" s="37">
        <v>2007</v>
      </c>
      <c r="Y103" s="37">
        <v>2006</v>
      </c>
      <c r="Z103" s="26">
        <v>2005</v>
      </c>
      <c r="AA103" s="37">
        <v>2004</v>
      </c>
      <c r="AB103" s="37">
        <v>2003</v>
      </c>
      <c r="AC103" s="37">
        <v>2002</v>
      </c>
      <c r="AD103" s="37"/>
      <c r="AE103" s="37"/>
      <c r="AF103" s="37"/>
      <c r="AG103" s="37"/>
      <c r="AH103" s="37">
        <v>1997</v>
      </c>
      <c r="AI103" s="37"/>
      <c r="AJ103" s="37"/>
      <c r="AK103" s="37"/>
      <c r="AL103" s="37"/>
    </row>
    <row r="104" spans="1:38">
      <c r="A104" s="36" t="s">
        <v>198</v>
      </c>
      <c r="B104" s="36" t="s">
        <v>199</v>
      </c>
      <c r="C104" s="26">
        <f t="shared" si="1"/>
        <v>10</v>
      </c>
      <c r="D104" s="37">
        <v>8</v>
      </c>
      <c r="E104" s="26">
        <v>2026</v>
      </c>
      <c r="F104" s="37">
        <v>2025</v>
      </c>
      <c r="G104" s="26">
        <v>2024</v>
      </c>
      <c r="H104" s="26">
        <v>2023</v>
      </c>
      <c r="I104" s="26">
        <v>2022</v>
      </c>
      <c r="J104" s="26">
        <v>2021</v>
      </c>
      <c r="K104" s="26">
        <v>2020</v>
      </c>
      <c r="L104" s="26">
        <v>2019</v>
      </c>
      <c r="M104" s="26"/>
      <c r="N104" s="26"/>
      <c r="O104" s="26"/>
      <c r="P104" s="26">
        <v>2015</v>
      </c>
      <c r="Q104" s="26">
        <v>2014</v>
      </c>
      <c r="R104" s="26"/>
      <c r="S104" s="26"/>
      <c r="T104" s="26"/>
      <c r="U104" s="26"/>
      <c r="V104" s="26"/>
      <c r="W104" s="26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 ht="15">
      <c r="A105" s="36" t="s">
        <v>200</v>
      </c>
      <c r="B105" s="36" t="s">
        <v>88</v>
      </c>
      <c r="C105" s="26">
        <f t="shared" si="1"/>
        <v>16</v>
      </c>
      <c r="D105" s="37">
        <v>3</v>
      </c>
      <c r="E105" s="38">
        <v>2026</v>
      </c>
      <c r="F105" s="37">
        <v>2025</v>
      </c>
      <c r="G105" s="26">
        <v>2024</v>
      </c>
      <c r="H105" s="26"/>
      <c r="I105" s="26"/>
      <c r="J105" s="26">
        <v>2021</v>
      </c>
      <c r="K105" s="26">
        <v>2020</v>
      </c>
      <c r="L105" s="26">
        <v>2019</v>
      </c>
      <c r="M105" s="26">
        <v>2018</v>
      </c>
      <c r="N105" s="26">
        <v>2017</v>
      </c>
      <c r="O105" s="26">
        <v>2016</v>
      </c>
      <c r="P105" s="26">
        <v>2015</v>
      </c>
      <c r="Q105" s="26">
        <v>2014</v>
      </c>
      <c r="R105" s="26">
        <v>2013</v>
      </c>
      <c r="S105" s="26"/>
      <c r="T105" s="26"/>
      <c r="U105" s="26"/>
      <c r="V105" s="26"/>
      <c r="W105" s="26"/>
      <c r="X105" s="37"/>
      <c r="Y105" s="37"/>
      <c r="Z105" s="26">
        <v>2005</v>
      </c>
      <c r="AA105" s="37"/>
      <c r="AB105" s="37"/>
      <c r="AC105" s="37">
        <v>2002</v>
      </c>
      <c r="AD105" s="37"/>
      <c r="AE105" s="37">
        <v>2000</v>
      </c>
      <c r="AF105" s="37"/>
      <c r="AG105" s="37">
        <v>1998</v>
      </c>
      <c r="AH105" s="37"/>
      <c r="AI105" s="37"/>
      <c r="AJ105" s="37"/>
      <c r="AK105" s="37"/>
      <c r="AL105" s="37"/>
    </row>
    <row r="106" spans="1:38" ht="15">
      <c r="A106" s="29" t="s">
        <v>201</v>
      </c>
      <c r="B106" s="36" t="s">
        <v>142</v>
      </c>
      <c r="C106" s="26">
        <f t="shared" si="1"/>
        <v>8</v>
      </c>
      <c r="D106" s="26">
        <v>0</v>
      </c>
      <c r="E106" s="26"/>
      <c r="F106" s="26"/>
      <c r="G106" s="26"/>
      <c r="H106" s="26"/>
      <c r="I106" s="26"/>
      <c r="J106" s="27">
        <v>2021</v>
      </c>
      <c r="K106" s="27">
        <v>2020</v>
      </c>
      <c r="L106" s="26">
        <v>2019</v>
      </c>
      <c r="M106" s="26">
        <v>2018</v>
      </c>
      <c r="N106" s="26">
        <v>2017</v>
      </c>
      <c r="O106" s="26">
        <v>2016</v>
      </c>
      <c r="P106" s="26">
        <v>2015</v>
      </c>
      <c r="Q106" s="26"/>
      <c r="R106" s="26"/>
      <c r="S106" s="26"/>
      <c r="T106" s="26"/>
      <c r="U106" s="26"/>
      <c r="V106" s="26"/>
      <c r="W106" s="26">
        <v>2008</v>
      </c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</row>
    <row r="107" spans="1:38" ht="15">
      <c r="A107" s="36" t="s">
        <v>202</v>
      </c>
      <c r="B107" s="36" t="s">
        <v>142</v>
      </c>
      <c r="C107" s="26">
        <f t="shared" si="1"/>
        <v>5</v>
      </c>
      <c r="D107" s="37">
        <v>0</v>
      </c>
      <c r="E107" s="37"/>
      <c r="F107" s="37"/>
      <c r="G107" s="27">
        <v>2024</v>
      </c>
      <c r="H107" s="26">
        <v>2023</v>
      </c>
      <c r="I107" s="26"/>
      <c r="J107" s="26"/>
      <c r="K107" s="26"/>
      <c r="L107" s="26"/>
      <c r="M107" s="26">
        <v>2018</v>
      </c>
      <c r="N107" s="26">
        <v>2017</v>
      </c>
      <c r="O107" s="26"/>
      <c r="P107" s="26">
        <v>2015</v>
      </c>
      <c r="Q107" s="26"/>
      <c r="R107" s="26"/>
      <c r="S107" s="26"/>
      <c r="T107" s="26"/>
      <c r="U107" s="26"/>
      <c r="V107" s="26"/>
      <c r="W107" s="26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>
      <c r="A108" s="36" t="s">
        <v>203</v>
      </c>
      <c r="B108" s="36" t="s">
        <v>56</v>
      </c>
      <c r="C108" s="26">
        <f t="shared" si="1"/>
        <v>4</v>
      </c>
      <c r="D108" s="26">
        <v>2</v>
      </c>
      <c r="E108" s="26">
        <v>2026</v>
      </c>
      <c r="F108" s="26">
        <v>2025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37"/>
      <c r="Y108" s="37"/>
      <c r="Z108" s="37"/>
      <c r="AA108" s="37">
        <v>2004</v>
      </c>
      <c r="AB108" s="37">
        <v>2003</v>
      </c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>
      <c r="A109" s="25" t="s">
        <v>204</v>
      </c>
      <c r="B109" s="36" t="s">
        <v>81</v>
      </c>
      <c r="C109" s="26">
        <f t="shared" si="1"/>
        <v>5</v>
      </c>
      <c r="D109" s="26">
        <v>0</v>
      </c>
      <c r="E109" s="26"/>
      <c r="F109" s="26"/>
      <c r="G109" s="26">
        <v>2024</v>
      </c>
      <c r="H109" s="26">
        <v>2023</v>
      </c>
      <c r="I109" s="26"/>
      <c r="J109" s="26"/>
      <c r="K109" s="26"/>
      <c r="L109" s="26"/>
      <c r="M109" s="26"/>
      <c r="N109" s="37"/>
      <c r="O109" s="37">
        <v>2016</v>
      </c>
      <c r="P109" s="37"/>
      <c r="Q109" s="37"/>
      <c r="R109" s="37">
        <v>2013</v>
      </c>
      <c r="S109" s="37">
        <v>2012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>
      <c r="A110" s="36" t="s">
        <v>205</v>
      </c>
      <c r="B110" s="36" t="s">
        <v>142</v>
      </c>
      <c r="C110" s="26">
        <f t="shared" si="1"/>
        <v>12</v>
      </c>
      <c r="D110" s="37">
        <v>8</v>
      </c>
      <c r="E110" s="26">
        <v>2026</v>
      </c>
      <c r="F110" s="37">
        <v>2025</v>
      </c>
      <c r="G110" s="26">
        <v>2024</v>
      </c>
      <c r="H110" s="26">
        <v>2023</v>
      </c>
      <c r="I110" s="26">
        <v>2022</v>
      </c>
      <c r="J110" s="26">
        <v>2021</v>
      </c>
      <c r="K110" s="26">
        <v>2020</v>
      </c>
      <c r="L110" s="26">
        <v>2019</v>
      </c>
      <c r="M110" s="26"/>
      <c r="N110" s="26">
        <v>2017</v>
      </c>
      <c r="O110" s="26">
        <v>2016</v>
      </c>
      <c r="P110" s="26">
        <v>2015</v>
      </c>
      <c r="Q110" s="26">
        <v>2014</v>
      </c>
      <c r="R110" s="26"/>
      <c r="S110" s="26"/>
      <c r="T110" s="26"/>
      <c r="U110" s="26"/>
      <c r="V110" s="26"/>
      <c r="W110" s="2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5">
      <c r="A111" s="36" t="s">
        <v>206</v>
      </c>
      <c r="B111" s="36" t="s">
        <v>121</v>
      </c>
      <c r="C111" s="26">
        <f t="shared" si="1"/>
        <v>17</v>
      </c>
      <c r="D111" s="37">
        <v>16</v>
      </c>
      <c r="E111" s="26">
        <v>2026</v>
      </c>
      <c r="F111" s="37">
        <v>2025</v>
      </c>
      <c r="G111" s="27">
        <v>2024</v>
      </c>
      <c r="H111" s="27">
        <v>2023</v>
      </c>
      <c r="I111" s="27">
        <v>2022</v>
      </c>
      <c r="J111" s="27">
        <v>2021</v>
      </c>
      <c r="K111" s="27">
        <v>2020</v>
      </c>
      <c r="L111" s="27">
        <v>2019</v>
      </c>
      <c r="M111" s="27">
        <v>2018</v>
      </c>
      <c r="N111" s="26">
        <v>2017</v>
      </c>
      <c r="O111" s="26">
        <v>2016</v>
      </c>
      <c r="P111" s="26">
        <v>2015</v>
      </c>
      <c r="Q111" s="26">
        <v>2014</v>
      </c>
      <c r="R111" s="26">
        <v>2013</v>
      </c>
      <c r="S111" s="26">
        <v>2012</v>
      </c>
      <c r="T111" s="26">
        <v>2011</v>
      </c>
      <c r="U111" s="26"/>
      <c r="V111" s="26"/>
      <c r="W111" s="26"/>
      <c r="X111" s="37"/>
      <c r="Y111" s="37"/>
      <c r="Z111" s="37"/>
      <c r="AA111" s="37"/>
      <c r="AB111" s="37"/>
      <c r="AC111" s="37">
        <v>2002</v>
      </c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>
      <c r="A112" s="36" t="s">
        <v>207</v>
      </c>
      <c r="B112" s="25" t="s">
        <v>208</v>
      </c>
      <c r="C112" s="26">
        <f t="shared" si="1"/>
        <v>10</v>
      </c>
      <c r="D112" s="26">
        <v>0</v>
      </c>
      <c r="E112" s="26"/>
      <c r="F112" s="26">
        <v>2025</v>
      </c>
      <c r="G112" s="26"/>
      <c r="H112" s="26">
        <v>2023</v>
      </c>
      <c r="I112" s="26">
        <v>2022</v>
      </c>
      <c r="J112" s="26">
        <v>2021</v>
      </c>
      <c r="K112" s="26">
        <v>2020</v>
      </c>
      <c r="L112" s="26">
        <v>2019</v>
      </c>
      <c r="M112" s="26">
        <v>2018</v>
      </c>
      <c r="N112" s="37"/>
      <c r="O112" s="37"/>
      <c r="P112" s="37"/>
      <c r="Q112" s="37">
        <v>2014</v>
      </c>
      <c r="R112" s="37">
        <v>2013</v>
      </c>
      <c r="S112" s="37">
        <v>2012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5">
      <c r="A113" s="36" t="s">
        <v>209</v>
      </c>
      <c r="B113" s="36" t="s">
        <v>71</v>
      </c>
      <c r="C113" s="26">
        <f t="shared" si="1"/>
        <v>17</v>
      </c>
      <c r="D113" s="37">
        <v>13</v>
      </c>
      <c r="E113" s="38">
        <v>2026</v>
      </c>
      <c r="F113" s="38">
        <v>2025</v>
      </c>
      <c r="G113" s="26">
        <v>2024</v>
      </c>
      <c r="H113" s="27">
        <v>2023</v>
      </c>
      <c r="I113" s="27">
        <v>2022</v>
      </c>
      <c r="J113" s="26">
        <v>2021</v>
      </c>
      <c r="K113" s="26">
        <v>2020</v>
      </c>
      <c r="L113" s="26">
        <v>2019</v>
      </c>
      <c r="M113" s="26">
        <v>2018</v>
      </c>
      <c r="N113" s="26">
        <v>2017</v>
      </c>
      <c r="O113" s="26">
        <v>2016</v>
      </c>
      <c r="P113" s="26">
        <v>2015</v>
      </c>
      <c r="Q113" s="26">
        <v>2014</v>
      </c>
      <c r="R113" s="26"/>
      <c r="S113" s="26">
        <v>2012</v>
      </c>
      <c r="T113" s="26">
        <v>2011</v>
      </c>
      <c r="U113" s="26">
        <v>2010</v>
      </c>
      <c r="V113" s="26"/>
      <c r="W113" s="26"/>
      <c r="X113" s="37"/>
      <c r="Y113" s="37"/>
      <c r="Z113" s="37"/>
      <c r="AA113" s="37">
        <v>2004</v>
      </c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 ht="15">
      <c r="A114" s="36" t="s">
        <v>210</v>
      </c>
      <c r="B114" s="36" t="s">
        <v>101</v>
      </c>
      <c r="C114" s="26">
        <f t="shared" si="1"/>
        <v>1</v>
      </c>
      <c r="D114" s="37">
        <v>0</v>
      </c>
      <c r="E114" s="37"/>
      <c r="F114" s="37">
        <v>2025</v>
      </c>
      <c r="G114" s="26"/>
      <c r="H114" s="27"/>
      <c r="I114" s="27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38">
      <c r="A115" s="36" t="s">
        <v>211</v>
      </c>
      <c r="B115" s="36" t="s">
        <v>81</v>
      </c>
      <c r="C115" s="26">
        <f t="shared" si="1"/>
        <v>9</v>
      </c>
      <c r="D115" s="37">
        <v>1</v>
      </c>
      <c r="E115" s="26">
        <v>2026</v>
      </c>
      <c r="F115" s="37"/>
      <c r="G115" s="26">
        <v>2024</v>
      </c>
      <c r="H115" s="26"/>
      <c r="I115" s="26">
        <v>2022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>
        <v>2008</v>
      </c>
      <c r="X115" s="37">
        <v>2007</v>
      </c>
      <c r="Y115" s="37">
        <v>2006</v>
      </c>
      <c r="Z115" s="37"/>
      <c r="AA115" s="37">
        <v>2004</v>
      </c>
      <c r="AB115" s="37">
        <v>2003</v>
      </c>
      <c r="AC115" s="37">
        <v>2002</v>
      </c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ht="15">
      <c r="A116" s="36" t="s">
        <v>212</v>
      </c>
      <c r="B116" s="36" t="s">
        <v>81</v>
      </c>
      <c r="C116" s="26">
        <f t="shared" si="1"/>
        <v>8</v>
      </c>
      <c r="D116" s="26">
        <v>0</v>
      </c>
      <c r="E116" s="26"/>
      <c r="F116" s="26"/>
      <c r="G116" s="26"/>
      <c r="H116" s="26">
        <v>2023</v>
      </c>
      <c r="I116" s="26"/>
      <c r="J116" s="27">
        <v>2021</v>
      </c>
      <c r="K116" s="27">
        <v>2020</v>
      </c>
      <c r="L116" s="27">
        <v>2019</v>
      </c>
      <c r="M116" s="27">
        <v>2018</v>
      </c>
      <c r="N116" s="26">
        <v>2017</v>
      </c>
      <c r="O116" s="26">
        <v>2016</v>
      </c>
      <c r="P116" s="26">
        <v>2015</v>
      </c>
      <c r="Q116" s="26"/>
      <c r="R116" s="26"/>
      <c r="S116" s="26"/>
      <c r="T116" s="26"/>
      <c r="U116" s="26"/>
      <c r="V116" s="26"/>
      <c r="W116" s="2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</row>
    <row r="117" spans="1:38" ht="15">
      <c r="A117" s="36" t="s">
        <v>213</v>
      </c>
      <c r="B117" s="36" t="s">
        <v>173</v>
      </c>
      <c r="C117" s="26">
        <f t="shared" si="1"/>
        <v>12</v>
      </c>
      <c r="D117" s="37">
        <v>7</v>
      </c>
      <c r="E117" s="26">
        <v>2026</v>
      </c>
      <c r="F117" s="37">
        <v>2025</v>
      </c>
      <c r="G117" s="26">
        <v>2024</v>
      </c>
      <c r="H117" s="26">
        <v>2023</v>
      </c>
      <c r="I117" s="26">
        <v>2022</v>
      </c>
      <c r="J117" s="26">
        <v>2021</v>
      </c>
      <c r="K117" s="26">
        <v>2020</v>
      </c>
      <c r="L117" s="26"/>
      <c r="M117" s="27">
        <v>2018</v>
      </c>
      <c r="N117" s="26">
        <v>2017</v>
      </c>
      <c r="O117" s="26"/>
      <c r="P117" s="26"/>
      <c r="Q117" s="26"/>
      <c r="R117" s="26"/>
      <c r="S117" s="26"/>
      <c r="T117" s="26"/>
      <c r="U117" s="26"/>
      <c r="V117" s="26"/>
      <c r="W117" s="26"/>
      <c r="X117" s="37"/>
      <c r="Y117" s="37"/>
      <c r="Z117" s="37"/>
      <c r="AA117" s="37"/>
      <c r="AB117" s="37"/>
      <c r="AC117" s="37">
        <v>2002</v>
      </c>
      <c r="AD117" s="37"/>
      <c r="AE117" s="37">
        <v>2000</v>
      </c>
      <c r="AF117" s="37">
        <v>1999</v>
      </c>
      <c r="AG117" s="37"/>
      <c r="AH117" s="37"/>
      <c r="AI117" s="37"/>
      <c r="AJ117" s="37"/>
      <c r="AK117" s="37"/>
      <c r="AL117" s="37"/>
    </row>
    <row r="118" spans="1:38">
      <c r="A118" s="36" t="s">
        <v>214</v>
      </c>
      <c r="B118" s="36" t="s">
        <v>173</v>
      </c>
      <c r="C118" s="26">
        <f t="shared" si="1"/>
        <v>6</v>
      </c>
      <c r="D118" s="37">
        <v>1</v>
      </c>
      <c r="E118" s="26">
        <v>2026</v>
      </c>
      <c r="F118" s="37"/>
      <c r="G118" s="26">
        <v>2024</v>
      </c>
      <c r="H118" s="26"/>
      <c r="I118" s="26">
        <v>2022</v>
      </c>
      <c r="J118" s="26">
        <v>2021</v>
      </c>
      <c r="K118" s="26">
        <v>2020</v>
      </c>
      <c r="L118" s="26"/>
      <c r="M118" s="26">
        <v>2018</v>
      </c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>
      <c r="A119" s="25" t="s">
        <v>215</v>
      </c>
      <c r="B119" s="25" t="s">
        <v>101</v>
      </c>
      <c r="C119" s="26">
        <f t="shared" si="1"/>
        <v>1</v>
      </c>
      <c r="D119" s="37">
        <v>0</v>
      </c>
      <c r="E119" s="37"/>
      <c r="F119" s="37"/>
      <c r="G119" s="26">
        <v>2024</v>
      </c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5">
      <c r="A120" s="36" t="s">
        <v>216</v>
      </c>
      <c r="B120" s="25" t="s">
        <v>86</v>
      </c>
      <c r="C120" s="26">
        <f t="shared" si="1"/>
        <v>10</v>
      </c>
      <c r="D120" s="37">
        <v>8</v>
      </c>
      <c r="E120" s="38">
        <v>2026</v>
      </c>
      <c r="F120" s="38">
        <v>2025</v>
      </c>
      <c r="G120" s="27">
        <v>2024</v>
      </c>
      <c r="H120" s="26">
        <v>2023</v>
      </c>
      <c r="I120" s="27">
        <v>2022</v>
      </c>
      <c r="J120" s="27">
        <v>2021</v>
      </c>
      <c r="K120" s="27">
        <v>2020</v>
      </c>
      <c r="L120" s="27">
        <v>2019</v>
      </c>
      <c r="M120" s="26"/>
      <c r="N120" s="26"/>
      <c r="O120" s="26"/>
      <c r="P120" s="26"/>
      <c r="Q120" s="26">
        <v>2014</v>
      </c>
      <c r="R120" s="26">
        <v>2013</v>
      </c>
      <c r="S120" s="26"/>
      <c r="T120" s="26"/>
      <c r="U120" s="26"/>
      <c r="V120" s="26"/>
      <c r="W120" s="2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ht="15">
      <c r="A121" s="36" t="s">
        <v>217</v>
      </c>
      <c r="B121" s="36" t="s">
        <v>90</v>
      </c>
      <c r="C121" s="26">
        <f t="shared" si="1"/>
        <v>17</v>
      </c>
      <c r="D121" s="37">
        <v>8</v>
      </c>
      <c r="E121" s="26">
        <v>2026</v>
      </c>
      <c r="F121" s="37">
        <v>2025</v>
      </c>
      <c r="G121" s="27">
        <v>2024</v>
      </c>
      <c r="H121" s="26">
        <v>2023</v>
      </c>
      <c r="I121" s="26">
        <v>2022</v>
      </c>
      <c r="J121" s="26">
        <v>2021</v>
      </c>
      <c r="K121" s="26">
        <v>2020</v>
      </c>
      <c r="L121" s="26">
        <v>2019</v>
      </c>
      <c r="M121" s="26"/>
      <c r="N121" s="26">
        <v>2017</v>
      </c>
      <c r="O121" s="26">
        <v>2016</v>
      </c>
      <c r="P121" s="26">
        <v>2015</v>
      </c>
      <c r="Q121" s="26">
        <v>2014</v>
      </c>
      <c r="R121" s="26">
        <v>2013</v>
      </c>
      <c r="S121" s="26"/>
      <c r="T121" s="26"/>
      <c r="U121" s="26"/>
      <c r="V121" s="26"/>
      <c r="W121" s="26"/>
      <c r="X121" s="37">
        <v>2007</v>
      </c>
      <c r="Y121" s="37"/>
      <c r="Z121" s="37"/>
      <c r="AA121" s="37"/>
      <c r="AB121" s="37">
        <v>2003</v>
      </c>
      <c r="AC121" s="37">
        <v>2002</v>
      </c>
      <c r="AD121" s="37">
        <v>2001</v>
      </c>
      <c r="AE121" s="37"/>
      <c r="AF121" s="37"/>
      <c r="AG121" s="37"/>
      <c r="AH121" s="37"/>
      <c r="AI121" s="37"/>
      <c r="AJ121" s="37"/>
      <c r="AK121" s="37"/>
      <c r="AL121" s="37"/>
    </row>
    <row r="122" spans="1:38">
      <c r="A122" s="36" t="s">
        <v>218</v>
      </c>
      <c r="B122" s="36" t="s">
        <v>81</v>
      </c>
      <c r="C122" s="26">
        <f t="shared" si="1"/>
        <v>9</v>
      </c>
      <c r="D122" s="26">
        <v>0</v>
      </c>
      <c r="E122" s="26"/>
      <c r="F122" s="26"/>
      <c r="G122" s="26"/>
      <c r="H122" s="26"/>
      <c r="I122" s="26"/>
      <c r="J122" s="26">
        <v>2021</v>
      </c>
      <c r="K122" s="26"/>
      <c r="L122" s="26"/>
      <c r="M122" s="26">
        <v>2018</v>
      </c>
      <c r="N122" s="26">
        <v>2017</v>
      </c>
      <c r="O122" s="26">
        <v>2016</v>
      </c>
      <c r="P122" s="26">
        <v>2015</v>
      </c>
      <c r="Q122" s="26">
        <v>2014</v>
      </c>
      <c r="R122" s="26">
        <v>2013</v>
      </c>
      <c r="S122" s="26">
        <v>2012</v>
      </c>
      <c r="T122" s="26"/>
      <c r="U122" s="26"/>
      <c r="V122" s="26"/>
      <c r="W122" s="26"/>
      <c r="X122" s="37"/>
      <c r="Y122" s="37"/>
      <c r="Z122" s="37"/>
      <c r="AA122" s="37"/>
      <c r="AB122" s="37"/>
      <c r="AC122" s="37"/>
      <c r="AD122" s="37"/>
      <c r="AE122" s="37"/>
      <c r="AF122" s="37">
        <v>1999</v>
      </c>
      <c r="AG122" s="37"/>
      <c r="AH122" s="37"/>
      <c r="AI122" s="37"/>
      <c r="AJ122" s="37"/>
      <c r="AK122" s="37"/>
      <c r="AL122" s="37"/>
    </row>
    <row r="123" spans="1:38" ht="15">
      <c r="A123" s="36" t="s">
        <v>219</v>
      </c>
      <c r="B123" s="36" t="s">
        <v>81</v>
      </c>
      <c r="C123" s="26">
        <f t="shared" si="1"/>
        <v>18</v>
      </c>
      <c r="D123" s="26">
        <v>2</v>
      </c>
      <c r="E123" s="38">
        <v>2026</v>
      </c>
      <c r="F123" s="27">
        <v>2025</v>
      </c>
      <c r="G123" s="27"/>
      <c r="H123" s="27">
        <v>2023</v>
      </c>
      <c r="I123" s="26"/>
      <c r="J123" s="27">
        <v>2021</v>
      </c>
      <c r="K123" s="26">
        <v>2020</v>
      </c>
      <c r="L123" s="26">
        <v>2019</v>
      </c>
      <c r="M123" s="26">
        <v>2018</v>
      </c>
      <c r="N123" s="26">
        <v>2017</v>
      </c>
      <c r="O123" s="26">
        <v>2016</v>
      </c>
      <c r="P123" s="26">
        <v>2015</v>
      </c>
      <c r="Q123" s="26">
        <v>2014</v>
      </c>
      <c r="R123" s="26">
        <v>2013</v>
      </c>
      <c r="S123" s="26">
        <v>2012</v>
      </c>
      <c r="T123" s="26">
        <v>2011</v>
      </c>
      <c r="U123" s="26">
        <v>2010</v>
      </c>
      <c r="V123" s="26">
        <v>2009</v>
      </c>
      <c r="W123" s="26">
        <v>2008</v>
      </c>
      <c r="X123" s="37">
        <v>2007</v>
      </c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38" ht="15">
      <c r="A124" s="36" t="s">
        <v>220</v>
      </c>
      <c r="B124" s="36" t="s">
        <v>221</v>
      </c>
      <c r="C124" s="26">
        <f t="shared" si="1"/>
        <v>12</v>
      </c>
      <c r="D124" s="37">
        <v>8</v>
      </c>
      <c r="E124" s="26">
        <v>2026</v>
      </c>
      <c r="F124" s="37">
        <v>2025</v>
      </c>
      <c r="G124" s="27">
        <v>2024</v>
      </c>
      <c r="H124" s="27">
        <v>2023</v>
      </c>
      <c r="I124" s="26">
        <v>2022</v>
      </c>
      <c r="J124" s="26">
        <v>2021</v>
      </c>
      <c r="K124" s="26">
        <v>2020</v>
      </c>
      <c r="L124" s="26">
        <v>2019</v>
      </c>
      <c r="M124" s="26"/>
      <c r="N124" s="26"/>
      <c r="O124" s="26"/>
      <c r="P124" s="26">
        <v>2015</v>
      </c>
      <c r="Q124" s="26">
        <v>2014</v>
      </c>
      <c r="R124" s="26">
        <v>2013</v>
      </c>
      <c r="S124" s="26"/>
      <c r="T124" s="26">
        <v>2011</v>
      </c>
      <c r="U124" s="26"/>
      <c r="V124" s="26"/>
      <c r="W124" s="2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 ht="15">
      <c r="A125" s="36" t="s">
        <v>222</v>
      </c>
      <c r="B125" s="36" t="s">
        <v>223</v>
      </c>
      <c r="C125" s="26">
        <f t="shared" si="1"/>
        <v>14</v>
      </c>
      <c r="D125" s="37">
        <v>6</v>
      </c>
      <c r="E125" s="38">
        <v>2026</v>
      </c>
      <c r="F125" s="38">
        <v>2025</v>
      </c>
      <c r="G125" s="26">
        <v>2024</v>
      </c>
      <c r="H125" s="26">
        <v>2023</v>
      </c>
      <c r="I125" s="26">
        <v>2022</v>
      </c>
      <c r="J125" s="26">
        <v>2021</v>
      </c>
      <c r="K125" s="26"/>
      <c r="L125" s="26"/>
      <c r="M125" s="26"/>
      <c r="N125" s="26">
        <v>2017</v>
      </c>
      <c r="O125" s="26">
        <v>2016</v>
      </c>
      <c r="P125" s="26">
        <v>2015</v>
      </c>
      <c r="Q125" s="26">
        <v>2014</v>
      </c>
      <c r="R125" s="26"/>
      <c r="S125" s="26"/>
      <c r="T125" s="26"/>
      <c r="U125" s="26">
        <v>2010</v>
      </c>
      <c r="V125" s="26">
        <v>2009</v>
      </c>
      <c r="W125" s="26">
        <v>2008</v>
      </c>
      <c r="X125" s="37"/>
      <c r="Y125" s="37">
        <v>2006</v>
      </c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>
      <c r="A126" s="36" t="s">
        <v>224</v>
      </c>
      <c r="B126" s="36" t="s">
        <v>225</v>
      </c>
      <c r="C126" s="26">
        <f t="shared" si="1"/>
        <v>12</v>
      </c>
      <c r="D126" s="37">
        <v>4</v>
      </c>
      <c r="E126" s="26">
        <v>2026</v>
      </c>
      <c r="F126" s="37">
        <v>2025</v>
      </c>
      <c r="G126" s="26">
        <v>2024</v>
      </c>
      <c r="H126" s="26">
        <v>2023</v>
      </c>
      <c r="I126" s="26"/>
      <c r="J126" s="26"/>
      <c r="K126" s="26"/>
      <c r="L126" s="26"/>
      <c r="M126" s="26">
        <v>2018</v>
      </c>
      <c r="N126" s="26">
        <v>2017</v>
      </c>
      <c r="O126" s="26"/>
      <c r="P126" s="26"/>
      <c r="Q126" s="26">
        <v>2014</v>
      </c>
      <c r="R126" s="26"/>
      <c r="S126" s="26"/>
      <c r="T126" s="26"/>
      <c r="U126" s="26"/>
      <c r="V126" s="26">
        <v>2009</v>
      </c>
      <c r="W126" s="26">
        <v>2008</v>
      </c>
      <c r="X126" s="37">
        <v>2007</v>
      </c>
      <c r="Y126" s="37">
        <v>2006</v>
      </c>
      <c r="Z126" s="26">
        <v>2005</v>
      </c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>
      <c r="A127" s="36" t="s">
        <v>226</v>
      </c>
      <c r="B127" s="36" t="s">
        <v>168</v>
      </c>
      <c r="C127" s="26">
        <f t="shared" si="1"/>
        <v>4</v>
      </c>
      <c r="D127" s="26">
        <v>0</v>
      </c>
      <c r="E127" s="26"/>
      <c r="F127" s="26"/>
      <c r="G127" s="26"/>
      <c r="H127" s="26"/>
      <c r="I127" s="26"/>
      <c r="J127" s="26"/>
      <c r="K127" s="26"/>
      <c r="L127" s="26">
        <v>2019</v>
      </c>
      <c r="M127" s="26"/>
      <c r="N127" s="26">
        <v>2017</v>
      </c>
      <c r="O127" s="26"/>
      <c r="P127" s="26">
        <v>2015</v>
      </c>
      <c r="Q127" s="26">
        <v>2014</v>
      </c>
      <c r="R127" s="26"/>
      <c r="S127" s="26"/>
      <c r="T127" s="26"/>
      <c r="U127" s="26"/>
      <c r="V127" s="26"/>
      <c r="W127" s="2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38">
      <c r="A128" s="25" t="s">
        <v>227</v>
      </c>
      <c r="B128" s="25" t="s">
        <v>142</v>
      </c>
      <c r="C128" s="26">
        <f>COUNT(E128:AL128)</f>
        <v>14</v>
      </c>
      <c r="D128" s="37">
        <v>14</v>
      </c>
      <c r="E128" s="37">
        <v>2026</v>
      </c>
      <c r="F128" s="37">
        <v>2025</v>
      </c>
      <c r="G128" s="47">
        <v>2024</v>
      </c>
      <c r="H128" s="26">
        <v>2023</v>
      </c>
      <c r="I128" s="26">
        <v>2022</v>
      </c>
      <c r="J128" s="26">
        <v>2021</v>
      </c>
      <c r="K128" s="26">
        <v>2020</v>
      </c>
      <c r="L128" s="26">
        <v>2019</v>
      </c>
      <c r="M128" s="26">
        <v>2018</v>
      </c>
      <c r="N128" s="26">
        <v>2017</v>
      </c>
      <c r="O128" s="26">
        <v>2016</v>
      </c>
      <c r="P128" s="26">
        <v>2015</v>
      </c>
      <c r="Q128" s="26">
        <v>2014</v>
      </c>
      <c r="R128" s="26">
        <v>2013</v>
      </c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38">
      <c r="A129" s="29" t="s">
        <v>228</v>
      </c>
      <c r="B129" s="29" t="s">
        <v>86</v>
      </c>
      <c r="C129" s="26">
        <f t="shared" si="1"/>
        <v>4</v>
      </c>
      <c r="D129" s="37">
        <v>0</v>
      </c>
      <c r="E129" s="37"/>
      <c r="F129" s="37"/>
      <c r="G129" s="26">
        <v>2024</v>
      </c>
      <c r="H129" s="26"/>
      <c r="I129" s="26">
        <v>2022</v>
      </c>
      <c r="J129" s="26">
        <v>2021</v>
      </c>
      <c r="K129" s="26"/>
      <c r="L129" s="26">
        <v>2019</v>
      </c>
      <c r="M129" s="26"/>
      <c r="N129" s="26"/>
      <c r="O129" s="26"/>
      <c r="P129" s="26"/>
      <c r="Q129" s="26"/>
      <c r="R129" s="26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>
      <c r="A130" s="36" t="s">
        <v>229</v>
      </c>
      <c r="B130" s="36" t="s">
        <v>142</v>
      </c>
      <c r="C130" s="26">
        <f t="shared" si="1"/>
        <v>1</v>
      </c>
      <c r="D130" s="26">
        <v>0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>
        <v>2010</v>
      </c>
      <c r="V130" s="26"/>
      <c r="W130" s="2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38" ht="15">
      <c r="A131" s="25" t="s">
        <v>230</v>
      </c>
      <c r="B131" s="36" t="s">
        <v>88</v>
      </c>
      <c r="C131" s="26">
        <f t="shared" si="1"/>
        <v>17</v>
      </c>
      <c r="D131" s="26">
        <v>2</v>
      </c>
      <c r="E131" s="37">
        <v>2026</v>
      </c>
      <c r="F131" s="26">
        <v>2025</v>
      </c>
      <c r="G131" s="26"/>
      <c r="H131" s="26">
        <v>2023</v>
      </c>
      <c r="I131" s="26">
        <v>2022</v>
      </c>
      <c r="J131" s="26">
        <v>2021</v>
      </c>
      <c r="K131" s="26">
        <v>2020</v>
      </c>
      <c r="L131" s="27">
        <v>2019</v>
      </c>
      <c r="M131" s="26">
        <v>2018</v>
      </c>
      <c r="N131" s="26">
        <v>2017</v>
      </c>
      <c r="O131" s="26">
        <v>2016</v>
      </c>
      <c r="P131" s="26">
        <v>2015</v>
      </c>
      <c r="Q131" s="26">
        <v>2014</v>
      </c>
      <c r="R131" s="26">
        <v>2013</v>
      </c>
      <c r="S131" s="26">
        <v>2012</v>
      </c>
      <c r="T131" s="26"/>
      <c r="U131" s="26">
        <v>2010</v>
      </c>
      <c r="V131" s="26"/>
      <c r="W131" s="26"/>
      <c r="X131" s="37"/>
      <c r="Y131" s="37"/>
      <c r="Z131" s="37"/>
      <c r="AA131" s="37">
        <v>2004</v>
      </c>
      <c r="AB131" s="37"/>
      <c r="AC131" s="37"/>
      <c r="AD131" s="37"/>
      <c r="AE131" s="37"/>
      <c r="AF131" s="37">
        <v>1999</v>
      </c>
      <c r="AG131" s="37"/>
      <c r="AH131" s="37"/>
      <c r="AI131" s="37"/>
      <c r="AJ131" s="37"/>
      <c r="AK131" s="37"/>
      <c r="AL131" s="37"/>
    </row>
    <row r="132" spans="1:38">
      <c r="A132" s="25" t="s">
        <v>231</v>
      </c>
      <c r="B132" s="36" t="s">
        <v>110</v>
      </c>
      <c r="C132" s="26">
        <f t="shared" ref="C132:C195" si="2">COUNT(E132:AL132)</f>
        <v>9</v>
      </c>
      <c r="D132" s="37">
        <v>7</v>
      </c>
      <c r="E132" s="37">
        <v>2026</v>
      </c>
      <c r="F132" s="37">
        <v>2025</v>
      </c>
      <c r="G132" s="26">
        <v>2024</v>
      </c>
      <c r="H132" s="26">
        <v>2023</v>
      </c>
      <c r="I132" s="26">
        <v>2022</v>
      </c>
      <c r="J132" s="26">
        <v>2021</v>
      </c>
      <c r="K132" s="26">
        <v>2020</v>
      </c>
      <c r="L132" s="26"/>
      <c r="M132" s="26">
        <v>2018</v>
      </c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37"/>
      <c r="Y132" s="37"/>
      <c r="Z132" s="37"/>
      <c r="AA132" s="37"/>
      <c r="AB132" s="37"/>
      <c r="AC132" s="37">
        <v>2002</v>
      </c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 ht="15">
      <c r="A133" s="36" t="s">
        <v>232</v>
      </c>
      <c r="B133" s="36" t="s">
        <v>71</v>
      </c>
      <c r="C133" s="26">
        <f t="shared" si="2"/>
        <v>10</v>
      </c>
      <c r="D133" s="37">
        <v>9</v>
      </c>
      <c r="E133" s="37">
        <v>2026</v>
      </c>
      <c r="F133" s="37">
        <v>2025</v>
      </c>
      <c r="G133" s="26">
        <v>2024</v>
      </c>
      <c r="H133" s="26">
        <v>2023</v>
      </c>
      <c r="I133" s="26">
        <v>2022</v>
      </c>
      <c r="J133" s="27">
        <v>2021</v>
      </c>
      <c r="K133" s="27">
        <v>2020</v>
      </c>
      <c r="L133" s="27">
        <v>2019</v>
      </c>
      <c r="M133" s="26">
        <v>2018</v>
      </c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>
        <v>1996</v>
      </c>
      <c r="AJ133" s="37"/>
      <c r="AK133" s="37"/>
      <c r="AL133" s="37"/>
    </row>
    <row r="134" spans="1:38">
      <c r="A134" s="25" t="s">
        <v>233</v>
      </c>
      <c r="B134" s="25" t="s">
        <v>221</v>
      </c>
      <c r="C134" s="26">
        <f t="shared" si="2"/>
        <v>1</v>
      </c>
      <c r="D134" s="26">
        <v>0</v>
      </c>
      <c r="E134" s="26"/>
      <c r="F134" s="26"/>
      <c r="G134" s="26"/>
      <c r="H134" s="26"/>
      <c r="I134" s="26"/>
      <c r="J134" s="26"/>
      <c r="K134" s="26"/>
      <c r="L134" s="26"/>
      <c r="M134" s="26"/>
      <c r="N134" s="26">
        <v>2017</v>
      </c>
      <c r="O134" s="26"/>
      <c r="P134" s="26"/>
      <c r="Q134" s="26"/>
      <c r="R134" s="26"/>
      <c r="S134" s="26"/>
      <c r="T134" s="26"/>
      <c r="U134" s="26"/>
      <c r="V134" s="26"/>
      <c r="W134" s="2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 ht="15">
      <c r="A135" s="36" t="s">
        <v>234</v>
      </c>
      <c r="B135" s="25" t="s">
        <v>192</v>
      </c>
      <c r="C135" s="26">
        <f t="shared" si="2"/>
        <v>8</v>
      </c>
      <c r="D135" s="37">
        <v>3</v>
      </c>
      <c r="E135" s="38">
        <v>2026</v>
      </c>
      <c r="F135" s="38">
        <v>2025</v>
      </c>
      <c r="G135" s="26">
        <v>2024</v>
      </c>
      <c r="H135" s="26"/>
      <c r="I135" s="26"/>
      <c r="J135" s="26"/>
      <c r="K135" s="26">
        <v>2020</v>
      </c>
      <c r="L135" s="26"/>
      <c r="M135" s="26"/>
      <c r="N135" s="26"/>
      <c r="O135" s="26"/>
      <c r="P135" s="26"/>
      <c r="Q135" s="26"/>
      <c r="R135" s="26"/>
      <c r="S135" s="26"/>
      <c r="T135" s="26"/>
      <c r="U135" s="26">
        <v>2010</v>
      </c>
      <c r="V135" s="26"/>
      <c r="W135" s="26">
        <v>2008</v>
      </c>
      <c r="X135" s="37"/>
      <c r="Y135" s="37"/>
      <c r="Z135" s="37"/>
      <c r="AA135" s="37"/>
      <c r="AB135" s="37"/>
      <c r="AC135" s="37">
        <v>2002</v>
      </c>
      <c r="AD135" s="37">
        <v>2001</v>
      </c>
      <c r="AE135" s="37"/>
      <c r="AF135" s="37"/>
      <c r="AG135" s="37"/>
      <c r="AH135" s="37"/>
      <c r="AI135" s="37"/>
      <c r="AJ135" s="37"/>
      <c r="AK135" s="37"/>
      <c r="AL135" s="37"/>
    </row>
    <row r="136" spans="1:38" ht="15">
      <c r="A136" s="36" t="s">
        <v>235</v>
      </c>
      <c r="B136" s="36" t="s">
        <v>208</v>
      </c>
      <c r="C136" s="26">
        <f t="shared" si="2"/>
        <v>16</v>
      </c>
      <c r="D136" s="37">
        <v>5</v>
      </c>
      <c r="E136" s="37">
        <v>2026</v>
      </c>
      <c r="F136" s="37">
        <v>2025</v>
      </c>
      <c r="G136" s="26">
        <v>2024</v>
      </c>
      <c r="H136" s="26">
        <v>2023</v>
      </c>
      <c r="I136" s="26">
        <v>2022</v>
      </c>
      <c r="J136" s="26"/>
      <c r="K136" s="26">
        <v>2020</v>
      </c>
      <c r="L136" s="26">
        <v>2019</v>
      </c>
      <c r="M136" s="27">
        <v>2018</v>
      </c>
      <c r="N136" s="27">
        <v>2017</v>
      </c>
      <c r="O136" s="26">
        <v>2016</v>
      </c>
      <c r="P136" s="26">
        <v>2015</v>
      </c>
      <c r="Q136" s="26">
        <v>2014</v>
      </c>
      <c r="R136" s="26">
        <v>2013</v>
      </c>
      <c r="S136" s="26"/>
      <c r="T136" s="26">
        <v>2011</v>
      </c>
      <c r="U136" s="26">
        <v>2010</v>
      </c>
      <c r="V136" s="26"/>
      <c r="W136" s="26"/>
      <c r="X136" s="37"/>
      <c r="Y136" s="37">
        <v>2006</v>
      </c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>
      <c r="A137" s="25" t="s">
        <v>236</v>
      </c>
      <c r="B137" s="25" t="s">
        <v>208</v>
      </c>
      <c r="C137" s="26">
        <f t="shared" si="2"/>
        <v>2</v>
      </c>
      <c r="D137" s="26">
        <v>0</v>
      </c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>
        <v>2015</v>
      </c>
      <c r="Q137" s="26"/>
      <c r="R137" s="26">
        <v>2013</v>
      </c>
      <c r="S137" s="26"/>
      <c r="T137" s="26"/>
      <c r="U137" s="26"/>
      <c r="V137" s="26"/>
      <c r="W137" s="26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</row>
    <row r="138" spans="1:38">
      <c r="A138" s="36" t="s">
        <v>237</v>
      </c>
      <c r="B138" s="36" t="s">
        <v>238</v>
      </c>
      <c r="C138" s="26">
        <f t="shared" si="2"/>
        <v>11</v>
      </c>
      <c r="D138" s="37">
        <v>3</v>
      </c>
      <c r="E138" s="37">
        <v>2026</v>
      </c>
      <c r="F138" s="37">
        <v>2025</v>
      </c>
      <c r="G138" s="26">
        <v>2024</v>
      </c>
      <c r="H138" s="26"/>
      <c r="I138" s="26">
        <v>2022</v>
      </c>
      <c r="J138" s="26">
        <v>2021</v>
      </c>
      <c r="K138" s="26">
        <v>2020</v>
      </c>
      <c r="L138" s="26">
        <v>2019</v>
      </c>
      <c r="M138" s="26"/>
      <c r="N138" s="26"/>
      <c r="O138" s="26"/>
      <c r="P138" s="26"/>
      <c r="Q138" s="26"/>
      <c r="R138" s="26"/>
      <c r="S138" s="26">
        <v>2012</v>
      </c>
      <c r="T138" s="26"/>
      <c r="U138" s="26">
        <v>2010</v>
      </c>
      <c r="V138" s="26"/>
      <c r="W138" s="26"/>
      <c r="X138" s="37"/>
      <c r="Y138" s="37"/>
      <c r="Z138" s="37"/>
      <c r="AA138" s="37"/>
      <c r="AB138" s="37">
        <v>2003</v>
      </c>
      <c r="AC138" s="37">
        <v>2002</v>
      </c>
      <c r="AD138" s="37"/>
      <c r="AE138" s="37"/>
      <c r="AF138" s="37"/>
      <c r="AG138" s="37"/>
      <c r="AH138" s="37"/>
      <c r="AI138" s="37"/>
      <c r="AJ138" s="37"/>
      <c r="AK138" s="37"/>
      <c r="AL138" s="37"/>
    </row>
    <row r="139" spans="1:38" ht="15">
      <c r="A139" s="36" t="s">
        <v>239</v>
      </c>
      <c r="B139" s="36" t="s">
        <v>76</v>
      </c>
      <c r="C139" s="26">
        <f t="shared" si="2"/>
        <v>28</v>
      </c>
      <c r="D139" s="37">
        <v>18</v>
      </c>
      <c r="E139" s="37">
        <v>2026</v>
      </c>
      <c r="F139" s="38">
        <v>2025</v>
      </c>
      <c r="G139" s="27">
        <v>2024</v>
      </c>
      <c r="H139" s="26">
        <v>2023</v>
      </c>
      <c r="I139" s="26">
        <v>2022</v>
      </c>
      <c r="J139" s="26">
        <v>2021</v>
      </c>
      <c r="K139" s="26">
        <v>2020</v>
      </c>
      <c r="L139" s="26">
        <v>2019</v>
      </c>
      <c r="M139" s="26">
        <v>2018</v>
      </c>
      <c r="N139" s="26">
        <v>2017</v>
      </c>
      <c r="O139" s="26">
        <v>2016</v>
      </c>
      <c r="P139" s="26">
        <v>2015</v>
      </c>
      <c r="Q139" s="26">
        <v>2014</v>
      </c>
      <c r="R139" s="26">
        <v>2013</v>
      </c>
      <c r="S139" s="26">
        <v>2012</v>
      </c>
      <c r="T139" s="26">
        <v>2011</v>
      </c>
      <c r="U139" s="26">
        <v>2010</v>
      </c>
      <c r="V139" s="26">
        <v>2009</v>
      </c>
      <c r="W139" s="26"/>
      <c r="X139" s="37"/>
      <c r="Y139" s="37"/>
      <c r="Z139" s="37"/>
      <c r="AA139" s="37">
        <v>2004</v>
      </c>
      <c r="AB139" s="37">
        <v>2003</v>
      </c>
      <c r="AC139" s="37">
        <v>2002</v>
      </c>
      <c r="AD139" s="37">
        <v>2001</v>
      </c>
      <c r="AE139" s="37">
        <v>2000</v>
      </c>
      <c r="AF139" s="37">
        <v>1999</v>
      </c>
      <c r="AG139" s="37">
        <v>1998</v>
      </c>
      <c r="AH139" s="37">
        <v>1997</v>
      </c>
      <c r="AI139" s="37"/>
      <c r="AJ139" s="37">
        <v>1995</v>
      </c>
      <c r="AK139" s="37">
        <v>1994</v>
      </c>
      <c r="AL139" s="37"/>
    </row>
    <row r="140" spans="1:38">
      <c r="A140" s="25" t="s">
        <v>240</v>
      </c>
      <c r="B140" s="25" t="s">
        <v>126</v>
      </c>
      <c r="C140" s="26">
        <f t="shared" si="2"/>
        <v>5</v>
      </c>
      <c r="D140" s="37">
        <v>0</v>
      </c>
      <c r="E140" s="37"/>
      <c r="F140" s="37">
        <v>2025</v>
      </c>
      <c r="G140" s="26">
        <v>2024</v>
      </c>
      <c r="H140" s="26"/>
      <c r="I140" s="26">
        <v>2022</v>
      </c>
      <c r="J140" s="26">
        <v>2021</v>
      </c>
      <c r="K140" s="26">
        <v>2020</v>
      </c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5">
      <c r="A141" s="36" t="s">
        <v>241</v>
      </c>
      <c r="B141" s="36" t="s">
        <v>76</v>
      </c>
      <c r="C141" s="26">
        <f t="shared" si="2"/>
        <v>9</v>
      </c>
      <c r="D141" s="37">
        <v>4</v>
      </c>
      <c r="E141" s="38">
        <v>2026</v>
      </c>
      <c r="F141" s="37">
        <v>2025</v>
      </c>
      <c r="G141" s="26">
        <v>2024</v>
      </c>
      <c r="H141" s="26">
        <v>2023</v>
      </c>
      <c r="I141" s="26"/>
      <c r="J141" s="26"/>
      <c r="K141" s="26">
        <v>2020</v>
      </c>
      <c r="L141" s="26">
        <v>2019</v>
      </c>
      <c r="M141" s="26">
        <v>2018</v>
      </c>
      <c r="N141" s="26">
        <v>2017</v>
      </c>
      <c r="O141" s="26">
        <v>2016</v>
      </c>
      <c r="P141" s="26"/>
      <c r="Q141" s="26"/>
      <c r="R141" s="26"/>
      <c r="S141" s="26"/>
      <c r="T141" s="26"/>
      <c r="U141" s="26"/>
      <c r="V141" s="26"/>
      <c r="W141" s="26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</row>
    <row r="142" spans="1:38" ht="15">
      <c r="A142" s="25" t="s">
        <v>242</v>
      </c>
      <c r="B142" s="25" t="s">
        <v>155</v>
      </c>
      <c r="C142" s="26">
        <f t="shared" si="2"/>
        <v>12</v>
      </c>
      <c r="D142" s="37">
        <v>12</v>
      </c>
      <c r="E142" s="37">
        <v>2026</v>
      </c>
      <c r="F142" s="37">
        <v>2025</v>
      </c>
      <c r="G142" s="27">
        <v>2024</v>
      </c>
      <c r="H142" s="26">
        <v>2023</v>
      </c>
      <c r="I142" s="26">
        <v>2022</v>
      </c>
      <c r="J142" s="27">
        <v>2021</v>
      </c>
      <c r="K142" s="26">
        <v>2020</v>
      </c>
      <c r="L142" s="26">
        <v>2019</v>
      </c>
      <c r="M142" s="26">
        <v>2018</v>
      </c>
      <c r="N142" s="26">
        <v>2017</v>
      </c>
      <c r="O142" s="26">
        <v>2016</v>
      </c>
      <c r="P142" s="26">
        <v>2015</v>
      </c>
      <c r="Q142" s="26"/>
      <c r="R142" s="26"/>
      <c r="S142" s="26"/>
      <c r="T142" s="26"/>
      <c r="U142" s="26"/>
      <c r="V142" s="26"/>
      <c r="W142" s="26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>
      <c r="A143" s="25" t="s">
        <v>243</v>
      </c>
      <c r="B143" s="25" t="s">
        <v>244</v>
      </c>
      <c r="C143" s="26">
        <f t="shared" si="2"/>
        <v>5</v>
      </c>
      <c r="D143" s="37">
        <v>0</v>
      </c>
      <c r="E143" s="37"/>
      <c r="F143" s="37"/>
      <c r="G143" s="26"/>
      <c r="H143" s="26"/>
      <c r="I143" s="26">
        <v>2022</v>
      </c>
      <c r="J143" s="26">
        <v>2021</v>
      </c>
      <c r="K143" s="26">
        <v>2020</v>
      </c>
      <c r="L143" s="26">
        <v>2019</v>
      </c>
      <c r="M143" s="26">
        <v>2018</v>
      </c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 ht="15">
      <c r="A144" s="36" t="s">
        <v>245</v>
      </c>
      <c r="B144" s="36" t="s">
        <v>81</v>
      </c>
      <c r="C144" s="26">
        <f t="shared" si="2"/>
        <v>11</v>
      </c>
      <c r="D144" s="37">
        <v>0</v>
      </c>
      <c r="E144" s="37"/>
      <c r="F144" s="37">
        <v>2025</v>
      </c>
      <c r="G144" s="26">
        <v>2024</v>
      </c>
      <c r="H144" s="26">
        <v>2023</v>
      </c>
      <c r="I144" s="27">
        <v>2022</v>
      </c>
      <c r="J144" s="26">
        <v>2021</v>
      </c>
      <c r="K144" s="26">
        <v>2020</v>
      </c>
      <c r="L144" s="26">
        <v>2019</v>
      </c>
      <c r="M144" s="26"/>
      <c r="N144" s="26"/>
      <c r="O144" s="26"/>
      <c r="P144" s="26"/>
      <c r="Q144" s="26">
        <v>2014</v>
      </c>
      <c r="R144" s="26"/>
      <c r="S144" s="26"/>
      <c r="T144" s="26">
        <v>2011</v>
      </c>
      <c r="U144" s="26">
        <v>2010</v>
      </c>
      <c r="V144" s="26">
        <v>2009</v>
      </c>
      <c r="W144" s="26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38">
      <c r="A145" s="25" t="s">
        <v>246</v>
      </c>
      <c r="B145" s="25" t="s">
        <v>173</v>
      </c>
      <c r="C145" s="26">
        <f t="shared" si="2"/>
        <v>6</v>
      </c>
      <c r="D145" s="26">
        <v>0</v>
      </c>
      <c r="E145" s="26"/>
      <c r="F145" s="26"/>
      <c r="G145" s="26"/>
      <c r="H145" s="26">
        <v>2023</v>
      </c>
      <c r="I145" s="26">
        <v>2022</v>
      </c>
      <c r="J145" s="26">
        <v>2021</v>
      </c>
      <c r="K145" s="26">
        <v>2020</v>
      </c>
      <c r="L145" s="26">
        <v>2019</v>
      </c>
      <c r="M145" s="26"/>
      <c r="N145" s="26">
        <v>2017</v>
      </c>
      <c r="O145" s="26"/>
      <c r="P145" s="26"/>
      <c r="Q145" s="26"/>
      <c r="R145" s="26"/>
      <c r="S145" s="26"/>
      <c r="T145" s="26"/>
      <c r="U145" s="26"/>
      <c r="V145" s="26"/>
      <c r="W145" s="26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</row>
    <row r="146" spans="1:38">
      <c r="A146" s="25" t="s">
        <v>247</v>
      </c>
      <c r="B146" s="25" t="s">
        <v>64</v>
      </c>
      <c r="C146" s="26">
        <f t="shared" si="2"/>
        <v>4</v>
      </c>
      <c r="D146" s="26">
        <v>2</v>
      </c>
      <c r="E146" s="37">
        <v>2026</v>
      </c>
      <c r="F146" s="26">
        <v>2025</v>
      </c>
      <c r="G146" s="26"/>
      <c r="H146" s="26"/>
      <c r="I146" s="26"/>
      <c r="J146" s="26">
        <v>2021</v>
      </c>
      <c r="K146" s="26">
        <v>2020</v>
      </c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 ht="15">
      <c r="A147" s="25" t="s">
        <v>248</v>
      </c>
      <c r="B147" s="25" t="s">
        <v>64</v>
      </c>
      <c r="C147" s="26">
        <f t="shared" si="2"/>
        <v>8</v>
      </c>
      <c r="D147" s="26">
        <v>7</v>
      </c>
      <c r="E147" s="37">
        <v>2026</v>
      </c>
      <c r="F147" s="26">
        <v>2025</v>
      </c>
      <c r="G147" s="26">
        <v>2024</v>
      </c>
      <c r="H147" s="26">
        <v>2023</v>
      </c>
      <c r="I147" s="26">
        <v>2022</v>
      </c>
      <c r="J147" s="27">
        <v>2021</v>
      </c>
      <c r="K147" s="26">
        <v>2020</v>
      </c>
      <c r="L147" s="26"/>
      <c r="M147" s="26"/>
      <c r="N147" s="26">
        <v>2017</v>
      </c>
      <c r="O147" s="26"/>
      <c r="P147" s="26"/>
      <c r="Q147" s="26"/>
      <c r="R147" s="26"/>
      <c r="S147" s="26"/>
      <c r="T147" s="26"/>
      <c r="U147" s="26"/>
      <c r="V147" s="26"/>
      <c r="W147" s="26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</row>
    <row r="148" spans="1:38" ht="15">
      <c r="A148" s="25" t="s">
        <v>249</v>
      </c>
      <c r="B148" s="36" t="s">
        <v>250</v>
      </c>
      <c r="C148" s="26">
        <f t="shared" si="2"/>
        <v>24</v>
      </c>
      <c r="D148" s="37">
        <v>14</v>
      </c>
      <c r="E148" s="38">
        <v>2026</v>
      </c>
      <c r="F148" s="37">
        <v>2025</v>
      </c>
      <c r="G148" s="27">
        <v>2024</v>
      </c>
      <c r="H148" s="27">
        <v>2023</v>
      </c>
      <c r="I148" s="27">
        <v>2022</v>
      </c>
      <c r="J148" s="27">
        <v>2021</v>
      </c>
      <c r="K148" s="27">
        <v>2020</v>
      </c>
      <c r="L148" s="26">
        <v>2019</v>
      </c>
      <c r="M148" s="26">
        <v>2018</v>
      </c>
      <c r="N148" s="26">
        <v>2017</v>
      </c>
      <c r="O148" s="26">
        <v>2016</v>
      </c>
      <c r="P148" s="26">
        <v>2015</v>
      </c>
      <c r="Q148" s="26">
        <v>2014</v>
      </c>
      <c r="R148" s="26">
        <v>2013</v>
      </c>
      <c r="S148" s="26"/>
      <c r="T148" s="26"/>
      <c r="U148" s="26">
        <v>2010</v>
      </c>
      <c r="V148" s="26"/>
      <c r="W148" s="26">
        <v>2008</v>
      </c>
      <c r="X148" s="37">
        <v>2007</v>
      </c>
      <c r="Y148" s="26">
        <v>2006</v>
      </c>
      <c r="Z148" s="37">
        <v>2005</v>
      </c>
      <c r="AA148" s="37"/>
      <c r="AB148" s="37">
        <v>2002</v>
      </c>
      <c r="AC148" s="37">
        <v>2001</v>
      </c>
      <c r="AD148" s="37">
        <v>2000</v>
      </c>
      <c r="AE148" s="37"/>
      <c r="AF148" s="37">
        <v>1998</v>
      </c>
      <c r="AG148" s="37"/>
      <c r="AH148" s="37">
        <v>1996</v>
      </c>
      <c r="AI148" s="37"/>
      <c r="AJ148" s="37"/>
      <c r="AK148" s="37"/>
      <c r="AL148" s="37"/>
    </row>
    <row r="149" spans="1:38" ht="15">
      <c r="A149" s="36" t="s">
        <v>251</v>
      </c>
      <c r="B149" s="36" t="s">
        <v>86</v>
      </c>
      <c r="C149" s="26">
        <f t="shared" si="2"/>
        <v>8</v>
      </c>
      <c r="D149" s="26">
        <v>0</v>
      </c>
      <c r="E149" s="26"/>
      <c r="F149" s="26"/>
      <c r="G149" s="27"/>
      <c r="H149" s="27">
        <v>2023</v>
      </c>
      <c r="I149" s="26">
        <v>2022</v>
      </c>
      <c r="J149" s="26">
        <v>2021</v>
      </c>
      <c r="K149" s="26"/>
      <c r="L149" s="26">
        <v>2019</v>
      </c>
      <c r="M149" s="27">
        <v>2018</v>
      </c>
      <c r="N149" s="26"/>
      <c r="O149" s="26">
        <v>2016</v>
      </c>
      <c r="P149" s="26">
        <v>2015</v>
      </c>
      <c r="Q149" s="26">
        <v>2014</v>
      </c>
      <c r="R149" s="26"/>
      <c r="S149" s="26"/>
      <c r="T149" s="26"/>
      <c r="U149" s="26"/>
      <c r="V149" s="26"/>
      <c r="W149" s="26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</row>
    <row r="150" spans="1:38" ht="15">
      <c r="A150" s="25" t="s">
        <v>252</v>
      </c>
      <c r="B150" s="36" t="s">
        <v>66</v>
      </c>
      <c r="C150" s="26">
        <f t="shared" si="2"/>
        <v>14</v>
      </c>
      <c r="D150" s="37">
        <v>6</v>
      </c>
      <c r="E150" s="38">
        <v>2026</v>
      </c>
      <c r="F150" s="37">
        <v>2025</v>
      </c>
      <c r="G150" s="26">
        <v>2024</v>
      </c>
      <c r="H150" s="26">
        <v>2023</v>
      </c>
      <c r="I150" s="27">
        <v>2022</v>
      </c>
      <c r="J150" s="26">
        <v>2021</v>
      </c>
      <c r="K150" s="26"/>
      <c r="L150" s="26">
        <v>2019</v>
      </c>
      <c r="M150" s="26">
        <v>2018</v>
      </c>
      <c r="N150" s="26"/>
      <c r="O150" s="26"/>
      <c r="P150" s="26"/>
      <c r="Q150" s="26"/>
      <c r="R150" s="26"/>
      <c r="S150" s="26">
        <v>2012</v>
      </c>
      <c r="T150" s="26">
        <v>2011</v>
      </c>
      <c r="U150" s="26">
        <v>2010</v>
      </c>
      <c r="V150" s="26">
        <v>2009</v>
      </c>
      <c r="W150" s="26"/>
      <c r="X150" s="37"/>
      <c r="Y150" s="37"/>
      <c r="Z150" s="37"/>
      <c r="AA150" s="37">
        <v>2004</v>
      </c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>
        <v>1993</v>
      </c>
    </row>
    <row r="151" spans="1:38">
      <c r="A151" s="36" t="s">
        <v>253</v>
      </c>
      <c r="B151" s="36" t="s">
        <v>90</v>
      </c>
      <c r="C151" s="26">
        <f t="shared" si="2"/>
        <v>11</v>
      </c>
      <c r="D151" s="26">
        <v>2</v>
      </c>
      <c r="E151" s="37">
        <v>2026</v>
      </c>
      <c r="F151" s="26">
        <v>2025</v>
      </c>
      <c r="G151" s="26"/>
      <c r="H151" s="26"/>
      <c r="I151" s="26"/>
      <c r="J151" s="26"/>
      <c r="K151" s="26">
        <v>2020</v>
      </c>
      <c r="L151" s="26">
        <v>2019</v>
      </c>
      <c r="M151" s="26">
        <v>2018</v>
      </c>
      <c r="N151" s="26"/>
      <c r="O151" s="26">
        <v>2016</v>
      </c>
      <c r="P151" s="26"/>
      <c r="Q151" s="26">
        <v>2014</v>
      </c>
      <c r="R151" s="26">
        <v>2013</v>
      </c>
      <c r="S151" s="26">
        <v>2012</v>
      </c>
      <c r="T151" s="26">
        <v>2011</v>
      </c>
      <c r="U151" s="26"/>
      <c r="V151" s="26"/>
      <c r="W151" s="26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>
        <v>1997</v>
      </c>
      <c r="AI151" s="37"/>
      <c r="AJ151" s="37"/>
      <c r="AK151" s="37"/>
      <c r="AL151" s="37"/>
    </row>
    <row r="152" spans="1:38" ht="15">
      <c r="A152" s="36" t="s">
        <v>254</v>
      </c>
      <c r="B152" s="36" t="s">
        <v>76</v>
      </c>
      <c r="C152" s="26">
        <f t="shared" si="2"/>
        <v>20</v>
      </c>
      <c r="D152" s="37">
        <v>11</v>
      </c>
      <c r="E152" s="37">
        <v>2026</v>
      </c>
      <c r="F152" s="37">
        <v>2025</v>
      </c>
      <c r="G152" s="26">
        <v>2024</v>
      </c>
      <c r="H152" s="26">
        <v>2023</v>
      </c>
      <c r="I152" s="26">
        <v>2022</v>
      </c>
      <c r="J152" s="26">
        <v>2021</v>
      </c>
      <c r="K152" s="37">
        <v>2020</v>
      </c>
      <c r="L152" s="37">
        <v>2019</v>
      </c>
      <c r="M152" s="37">
        <v>2018</v>
      </c>
      <c r="N152" s="27">
        <v>2017</v>
      </c>
      <c r="O152" s="37">
        <v>2016</v>
      </c>
      <c r="P152" s="37"/>
      <c r="Q152" s="37">
        <v>2014</v>
      </c>
      <c r="R152" s="37">
        <v>2013</v>
      </c>
      <c r="S152" s="37">
        <v>2012</v>
      </c>
      <c r="T152" s="37"/>
      <c r="U152" s="37">
        <v>2010</v>
      </c>
      <c r="V152" s="37"/>
      <c r="W152" s="37"/>
      <c r="X152" s="37">
        <v>2007</v>
      </c>
      <c r="Y152" s="37">
        <v>2006</v>
      </c>
      <c r="Z152" s="26">
        <v>2005</v>
      </c>
      <c r="AA152" s="37">
        <v>2004</v>
      </c>
      <c r="AB152" s="37">
        <v>2003</v>
      </c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</row>
    <row r="153" spans="1:38" ht="13.5" customHeight="1">
      <c r="A153" s="25" t="s">
        <v>255</v>
      </c>
      <c r="B153" s="36" t="s">
        <v>173</v>
      </c>
      <c r="C153" s="26">
        <f t="shared" si="2"/>
        <v>5</v>
      </c>
      <c r="D153" s="37">
        <v>0</v>
      </c>
      <c r="E153" s="37"/>
      <c r="F153" s="37"/>
      <c r="G153" s="26">
        <v>2024</v>
      </c>
      <c r="H153" s="26"/>
      <c r="I153" s="26">
        <v>2022</v>
      </c>
      <c r="J153" s="26"/>
      <c r="K153" s="26"/>
      <c r="L153" s="26"/>
      <c r="M153" s="26"/>
      <c r="N153" s="26"/>
      <c r="O153" s="26"/>
      <c r="P153" s="26"/>
      <c r="Q153" s="26">
        <v>2014</v>
      </c>
      <c r="R153" s="26">
        <v>2013</v>
      </c>
      <c r="S153" s="26">
        <v>2012</v>
      </c>
      <c r="T153" s="26"/>
      <c r="U153" s="26"/>
      <c r="V153" s="26"/>
      <c r="W153" s="26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</row>
    <row r="154" spans="1:38">
      <c r="A154" s="25" t="s">
        <v>256</v>
      </c>
      <c r="B154" s="36" t="s">
        <v>90</v>
      </c>
      <c r="C154" s="26">
        <f t="shared" si="2"/>
        <v>11</v>
      </c>
      <c r="D154" s="26">
        <v>2</v>
      </c>
      <c r="E154" s="37">
        <v>2026</v>
      </c>
      <c r="F154" s="26">
        <v>2025</v>
      </c>
      <c r="G154" s="26"/>
      <c r="H154" s="26">
        <v>2023</v>
      </c>
      <c r="I154" s="26">
        <v>2022</v>
      </c>
      <c r="J154" s="26">
        <v>2021</v>
      </c>
      <c r="K154" s="26">
        <v>2020</v>
      </c>
      <c r="L154" s="26">
        <v>2019</v>
      </c>
      <c r="M154" s="26">
        <v>2018</v>
      </c>
      <c r="N154" s="26">
        <v>2017</v>
      </c>
      <c r="O154" s="26"/>
      <c r="P154" s="26"/>
      <c r="Q154" s="26"/>
      <c r="R154" s="26"/>
      <c r="S154" s="26"/>
      <c r="T154" s="26">
        <v>2011</v>
      </c>
      <c r="U154" s="26"/>
      <c r="V154" s="26"/>
      <c r="W154" s="26"/>
      <c r="X154" s="37"/>
      <c r="Y154" s="37"/>
      <c r="Z154" s="37"/>
      <c r="AA154" s="37">
        <v>2004</v>
      </c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38" ht="15">
      <c r="A155" s="36" t="s">
        <v>257</v>
      </c>
      <c r="B155" s="36" t="s">
        <v>110</v>
      </c>
      <c r="C155" s="26">
        <f t="shared" si="2"/>
        <v>15</v>
      </c>
      <c r="D155" s="37">
        <v>11</v>
      </c>
      <c r="E155" s="37">
        <v>2026</v>
      </c>
      <c r="F155" s="37">
        <v>2025</v>
      </c>
      <c r="G155" s="26">
        <v>2024</v>
      </c>
      <c r="H155" s="26">
        <v>2023</v>
      </c>
      <c r="I155" s="26">
        <v>2022</v>
      </c>
      <c r="J155" s="26">
        <v>2021</v>
      </c>
      <c r="K155" s="26">
        <v>2020</v>
      </c>
      <c r="L155" s="26">
        <v>2019</v>
      </c>
      <c r="M155" s="26">
        <v>2018</v>
      </c>
      <c r="N155" s="27">
        <v>2017</v>
      </c>
      <c r="O155" s="26">
        <v>2016</v>
      </c>
      <c r="P155" s="26"/>
      <c r="Q155" s="26">
        <v>2014</v>
      </c>
      <c r="R155" s="26">
        <v>2013</v>
      </c>
      <c r="S155" s="26">
        <v>2012</v>
      </c>
      <c r="T155" s="26"/>
      <c r="U155" s="26">
        <v>2010</v>
      </c>
      <c r="V155" s="26"/>
      <c r="W155" s="26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38">
      <c r="A156" s="25" t="s">
        <v>258</v>
      </c>
      <c r="B156" s="36" t="s">
        <v>88</v>
      </c>
      <c r="C156" s="26">
        <f t="shared" si="2"/>
        <v>12</v>
      </c>
      <c r="D156" s="37">
        <v>8</v>
      </c>
      <c r="E156" s="37">
        <v>2026</v>
      </c>
      <c r="F156" s="37">
        <v>2025</v>
      </c>
      <c r="G156" s="26">
        <v>2024</v>
      </c>
      <c r="H156" s="26">
        <v>2023</v>
      </c>
      <c r="I156" s="26">
        <v>2022</v>
      </c>
      <c r="J156" s="26">
        <v>2021</v>
      </c>
      <c r="K156" s="26">
        <v>2020</v>
      </c>
      <c r="L156" s="26">
        <v>2019</v>
      </c>
      <c r="M156" s="26"/>
      <c r="N156" s="26">
        <v>2017</v>
      </c>
      <c r="O156" s="26"/>
      <c r="P156" s="26"/>
      <c r="Q156" s="26"/>
      <c r="R156" s="26"/>
      <c r="S156" s="26"/>
      <c r="T156" s="26">
        <v>2011</v>
      </c>
      <c r="U156" s="26"/>
      <c r="V156" s="26">
        <v>2009</v>
      </c>
      <c r="W156" s="26">
        <v>2008</v>
      </c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</row>
    <row r="157" spans="1:38">
      <c r="A157" s="36" t="s">
        <v>259</v>
      </c>
      <c r="B157" s="36" t="s">
        <v>88</v>
      </c>
      <c r="C157" s="26">
        <f t="shared" si="2"/>
        <v>17</v>
      </c>
      <c r="D157" s="37">
        <v>9</v>
      </c>
      <c r="E157" s="37">
        <v>2026</v>
      </c>
      <c r="F157" s="37">
        <v>2025</v>
      </c>
      <c r="G157" s="26">
        <v>2024</v>
      </c>
      <c r="H157" s="26">
        <v>2023</v>
      </c>
      <c r="I157" s="26">
        <v>2022</v>
      </c>
      <c r="J157" s="26">
        <v>2021</v>
      </c>
      <c r="K157" s="26">
        <v>2020</v>
      </c>
      <c r="L157" s="26">
        <v>2019</v>
      </c>
      <c r="M157" s="26">
        <v>2018</v>
      </c>
      <c r="N157" s="26"/>
      <c r="O157" s="26">
        <v>2016</v>
      </c>
      <c r="P157" s="26"/>
      <c r="Q157" s="26">
        <v>2014</v>
      </c>
      <c r="R157" s="26">
        <v>2013</v>
      </c>
      <c r="S157" s="26">
        <v>2012</v>
      </c>
      <c r="T157" s="26">
        <v>2011</v>
      </c>
      <c r="U157" s="26">
        <v>2010</v>
      </c>
      <c r="V157" s="26"/>
      <c r="W157" s="26"/>
      <c r="X157" s="37">
        <v>2007</v>
      </c>
      <c r="Y157" s="37"/>
      <c r="Z157" s="26">
        <v>2005</v>
      </c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38" ht="15">
      <c r="A158" s="36" t="s">
        <v>260</v>
      </c>
      <c r="B158" s="36" t="s">
        <v>121</v>
      </c>
      <c r="C158" s="26">
        <f t="shared" si="2"/>
        <v>7</v>
      </c>
      <c r="D158" s="37">
        <v>7</v>
      </c>
      <c r="E158" s="37">
        <v>2026</v>
      </c>
      <c r="F158" s="37">
        <v>2025</v>
      </c>
      <c r="G158" s="26">
        <v>2024</v>
      </c>
      <c r="H158" s="27">
        <v>2023</v>
      </c>
      <c r="I158" s="27">
        <v>2022</v>
      </c>
      <c r="J158" s="27">
        <v>2021</v>
      </c>
      <c r="K158" s="27">
        <v>2020</v>
      </c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</row>
    <row r="159" spans="1:38">
      <c r="A159" s="36" t="s">
        <v>261</v>
      </c>
      <c r="B159" s="36" t="s">
        <v>262</v>
      </c>
      <c r="C159" s="26">
        <f t="shared" si="2"/>
        <v>8</v>
      </c>
      <c r="D159" s="26">
        <v>0</v>
      </c>
      <c r="E159" s="26"/>
      <c r="F159" s="26"/>
      <c r="G159" s="26"/>
      <c r="H159" s="26"/>
      <c r="I159" s="26">
        <v>2022</v>
      </c>
      <c r="J159" s="26">
        <v>2021</v>
      </c>
      <c r="K159" s="26">
        <v>2020</v>
      </c>
      <c r="L159" s="26">
        <v>2019</v>
      </c>
      <c r="M159" s="26">
        <v>2018</v>
      </c>
      <c r="N159" s="26"/>
      <c r="O159" s="26">
        <v>2016</v>
      </c>
      <c r="P159" s="26">
        <v>2015</v>
      </c>
      <c r="Q159" s="26">
        <v>2014</v>
      </c>
      <c r="R159" s="26"/>
      <c r="S159" s="26"/>
      <c r="T159" s="26"/>
      <c r="U159" s="26"/>
      <c r="V159" s="26"/>
      <c r="W159" s="26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</row>
    <row r="160" spans="1:38">
      <c r="A160" s="36" t="s">
        <v>263</v>
      </c>
      <c r="B160" s="36" t="s">
        <v>264</v>
      </c>
      <c r="C160" s="26">
        <f t="shared" si="2"/>
        <v>14</v>
      </c>
      <c r="D160" s="37">
        <v>3</v>
      </c>
      <c r="E160" s="37">
        <v>2026</v>
      </c>
      <c r="F160" s="37">
        <v>2025</v>
      </c>
      <c r="G160" s="26">
        <v>2024</v>
      </c>
      <c r="H160" s="26"/>
      <c r="I160" s="26"/>
      <c r="J160" s="26"/>
      <c r="K160" s="26">
        <v>2020</v>
      </c>
      <c r="L160" s="26"/>
      <c r="M160" s="26"/>
      <c r="N160" s="26">
        <v>2017</v>
      </c>
      <c r="O160" s="26">
        <v>2016</v>
      </c>
      <c r="P160" s="26">
        <v>2015</v>
      </c>
      <c r="Q160" s="26">
        <v>2014</v>
      </c>
      <c r="R160" s="26">
        <v>2013</v>
      </c>
      <c r="S160" s="26">
        <v>2012</v>
      </c>
      <c r="T160" s="26">
        <v>2011</v>
      </c>
      <c r="U160" s="26">
        <v>2010</v>
      </c>
      <c r="V160" s="26">
        <v>2009</v>
      </c>
      <c r="W160" s="26">
        <v>2008</v>
      </c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</row>
    <row r="161" spans="1:38">
      <c r="A161" s="36" t="s">
        <v>265</v>
      </c>
      <c r="B161" s="36" t="s">
        <v>142</v>
      </c>
      <c r="C161" s="26">
        <f t="shared" si="2"/>
        <v>2</v>
      </c>
      <c r="D161" s="26">
        <v>0</v>
      </c>
      <c r="E161" s="26"/>
      <c r="F161" s="26"/>
      <c r="G161" s="26"/>
      <c r="H161" s="26"/>
      <c r="I161" s="26"/>
      <c r="J161" s="26">
        <v>2021</v>
      </c>
      <c r="K161" s="26">
        <v>2020</v>
      </c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>
      <c r="A162" s="25" t="s">
        <v>266</v>
      </c>
      <c r="B162" s="25" t="s">
        <v>101</v>
      </c>
      <c r="C162" s="26">
        <f t="shared" si="2"/>
        <v>5</v>
      </c>
      <c r="D162" s="26">
        <v>1</v>
      </c>
      <c r="E162" s="37">
        <v>2026</v>
      </c>
      <c r="F162" s="26"/>
      <c r="G162" s="26"/>
      <c r="H162" s="26"/>
      <c r="I162" s="26">
        <v>2022</v>
      </c>
      <c r="J162" s="26">
        <v>2021</v>
      </c>
      <c r="K162" s="26">
        <v>2020</v>
      </c>
      <c r="L162" s="26"/>
      <c r="M162" s="26"/>
      <c r="N162" s="26">
        <v>2017</v>
      </c>
      <c r="O162" s="26"/>
      <c r="P162" s="26"/>
      <c r="Q162" s="26"/>
      <c r="R162" s="26"/>
      <c r="S162" s="26"/>
      <c r="T162" s="26"/>
      <c r="U162" s="26"/>
      <c r="V162" s="26"/>
      <c r="W162" s="26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</row>
    <row r="163" spans="1:38">
      <c r="A163" s="29" t="s">
        <v>267</v>
      </c>
      <c r="B163" s="29" t="s">
        <v>268</v>
      </c>
      <c r="C163" s="26">
        <f t="shared" si="2"/>
        <v>6</v>
      </c>
      <c r="D163" s="37">
        <v>5</v>
      </c>
      <c r="E163" s="37">
        <v>2026</v>
      </c>
      <c r="F163" s="37">
        <v>2025</v>
      </c>
      <c r="G163" s="26">
        <v>2024</v>
      </c>
      <c r="H163" s="26">
        <v>2023</v>
      </c>
      <c r="I163" s="26">
        <v>2022</v>
      </c>
      <c r="J163" s="26"/>
      <c r="K163" s="26"/>
      <c r="L163" s="26">
        <v>2019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38" ht="15">
      <c r="A164" s="29" t="s">
        <v>269</v>
      </c>
      <c r="B164" s="41" t="s">
        <v>112</v>
      </c>
      <c r="C164" s="26">
        <f t="shared" si="2"/>
        <v>3</v>
      </c>
      <c r="D164" s="37">
        <v>0</v>
      </c>
      <c r="E164" s="37"/>
      <c r="F164" s="37"/>
      <c r="G164" s="27">
        <v>2024</v>
      </c>
      <c r="H164" s="26"/>
      <c r="I164" s="26">
        <v>2022</v>
      </c>
      <c r="J164" s="26">
        <v>2021</v>
      </c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38">
      <c r="A165" s="29" t="s">
        <v>270</v>
      </c>
      <c r="B165" s="41"/>
      <c r="C165" s="26">
        <f t="shared" si="2"/>
        <v>4</v>
      </c>
      <c r="D165" s="26">
        <v>3</v>
      </c>
      <c r="E165" s="37">
        <v>2026</v>
      </c>
      <c r="F165" s="26">
        <v>2025</v>
      </c>
      <c r="G165" s="26">
        <v>2024</v>
      </c>
      <c r="H165" s="26"/>
      <c r="I165" s="26">
        <v>2022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38" ht="13.5" customHeight="1">
      <c r="A166" s="36" t="s">
        <v>271</v>
      </c>
      <c r="B166" s="36" t="s">
        <v>94</v>
      </c>
      <c r="C166" s="26">
        <f t="shared" si="2"/>
        <v>16</v>
      </c>
      <c r="D166" s="37">
        <v>11</v>
      </c>
      <c r="E166" s="37">
        <v>2026</v>
      </c>
      <c r="F166" s="37">
        <v>2025</v>
      </c>
      <c r="G166" s="26">
        <v>2024</v>
      </c>
      <c r="H166" s="26">
        <v>2023</v>
      </c>
      <c r="I166" s="26">
        <v>2022</v>
      </c>
      <c r="J166" s="26">
        <v>2021</v>
      </c>
      <c r="K166" s="26">
        <v>2020</v>
      </c>
      <c r="L166" s="27">
        <v>2019</v>
      </c>
      <c r="M166" s="26">
        <v>2018</v>
      </c>
      <c r="N166" s="26">
        <v>2017</v>
      </c>
      <c r="O166" s="26">
        <v>2016</v>
      </c>
      <c r="P166" s="26"/>
      <c r="Q166" s="26"/>
      <c r="R166" s="26"/>
      <c r="S166" s="26">
        <v>2012</v>
      </c>
      <c r="T166" s="26">
        <v>2011</v>
      </c>
      <c r="U166" s="26">
        <v>2010</v>
      </c>
      <c r="V166" s="26"/>
      <c r="W166" s="26">
        <v>2008</v>
      </c>
      <c r="X166" s="37">
        <v>2007</v>
      </c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38" ht="15">
      <c r="A167" s="25" t="s">
        <v>272</v>
      </c>
      <c r="B167" s="36" t="s">
        <v>99</v>
      </c>
      <c r="C167" s="26">
        <f t="shared" si="2"/>
        <v>16</v>
      </c>
      <c r="D167" s="37">
        <v>13</v>
      </c>
      <c r="E167" s="37">
        <v>2026</v>
      </c>
      <c r="F167" s="38">
        <v>2025</v>
      </c>
      <c r="G167" s="26">
        <v>2024</v>
      </c>
      <c r="H167" s="26">
        <v>2023</v>
      </c>
      <c r="I167" s="27">
        <v>2022</v>
      </c>
      <c r="J167" s="26">
        <v>2021</v>
      </c>
      <c r="K167" s="26">
        <v>2020</v>
      </c>
      <c r="L167" s="26">
        <v>2019</v>
      </c>
      <c r="M167" s="26">
        <v>2018</v>
      </c>
      <c r="N167" s="26">
        <v>2017</v>
      </c>
      <c r="O167" s="26">
        <v>2016</v>
      </c>
      <c r="P167" s="26">
        <v>2015</v>
      </c>
      <c r="Q167" s="26">
        <v>2014</v>
      </c>
      <c r="R167" s="26"/>
      <c r="S167" s="26">
        <v>2012</v>
      </c>
      <c r="T167" s="26"/>
      <c r="U167" s="26">
        <v>2010</v>
      </c>
      <c r="V167" s="26">
        <v>2009</v>
      </c>
      <c r="W167" s="26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38">
      <c r="A168" s="25" t="s">
        <v>273</v>
      </c>
      <c r="B168" s="36" t="s">
        <v>99</v>
      </c>
      <c r="C168" s="26">
        <f t="shared" si="2"/>
        <v>5</v>
      </c>
      <c r="D168" s="26">
        <v>0</v>
      </c>
      <c r="E168" s="26"/>
      <c r="F168" s="26"/>
      <c r="G168" s="26"/>
      <c r="H168" s="26"/>
      <c r="I168" s="26">
        <v>2022</v>
      </c>
      <c r="J168" s="26">
        <v>2021</v>
      </c>
      <c r="K168" s="26">
        <v>2020</v>
      </c>
      <c r="L168" s="26">
        <v>2019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>
        <v>1997</v>
      </c>
      <c r="AI168" s="37"/>
      <c r="AJ168" s="37"/>
      <c r="AK168" s="37"/>
      <c r="AL168" s="37"/>
    </row>
    <row r="169" spans="1:38" ht="15">
      <c r="A169" s="25" t="s">
        <v>274</v>
      </c>
      <c r="B169" s="25" t="s">
        <v>64</v>
      </c>
      <c r="C169" s="26">
        <f t="shared" si="2"/>
        <v>10</v>
      </c>
      <c r="D169" s="37">
        <v>9</v>
      </c>
      <c r="E169" s="38">
        <v>2026</v>
      </c>
      <c r="F169" s="37">
        <v>2025</v>
      </c>
      <c r="G169" s="27">
        <v>2024</v>
      </c>
      <c r="H169" s="27">
        <v>2023</v>
      </c>
      <c r="I169" s="26">
        <v>2022</v>
      </c>
      <c r="J169" s="27">
        <v>2021</v>
      </c>
      <c r="K169" s="26">
        <v>2020</v>
      </c>
      <c r="L169" s="27">
        <v>2019</v>
      </c>
      <c r="M169" s="26">
        <v>2018</v>
      </c>
      <c r="N169" s="37"/>
      <c r="O169" s="37"/>
      <c r="P169" s="37">
        <v>2015</v>
      </c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</row>
    <row r="170" spans="1:38">
      <c r="A170" s="36" t="s">
        <v>275</v>
      </c>
      <c r="B170" s="36" t="s">
        <v>108</v>
      </c>
      <c r="C170" s="26">
        <f t="shared" si="2"/>
        <v>5</v>
      </c>
      <c r="D170" s="26">
        <v>0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>
        <v>2010</v>
      </c>
      <c r="V170" s="26">
        <v>2009</v>
      </c>
      <c r="W170" s="26">
        <v>2008</v>
      </c>
      <c r="X170" s="37">
        <v>2007</v>
      </c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>
        <v>1995</v>
      </c>
      <c r="AK170" s="37"/>
      <c r="AL170" s="37"/>
    </row>
    <row r="171" spans="1:38" ht="15">
      <c r="A171" s="36" t="s">
        <v>276</v>
      </c>
      <c r="B171" s="25" t="s">
        <v>121</v>
      </c>
      <c r="C171" s="26">
        <f t="shared" si="2"/>
        <v>13</v>
      </c>
      <c r="D171" s="37">
        <v>0</v>
      </c>
      <c r="E171" s="37"/>
      <c r="F171" s="37">
        <v>2025</v>
      </c>
      <c r="G171" s="27">
        <v>2024</v>
      </c>
      <c r="H171" s="26">
        <v>2023</v>
      </c>
      <c r="I171" s="26">
        <v>2022</v>
      </c>
      <c r="J171" s="26">
        <v>2021</v>
      </c>
      <c r="K171" s="26">
        <v>2020</v>
      </c>
      <c r="L171" s="27">
        <v>2019</v>
      </c>
      <c r="M171" s="26">
        <v>2018</v>
      </c>
      <c r="N171" s="27">
        <v>2017</v>
      </c>
      <c r="O171" s="26">
        <v>2016</v>
      </c>
      <c r="P171" s="26">
        <v>2015</v>
      </c>
      <c r="Q171" s="26">
        <v>2014</v>
      </c>
      <c r="R171" s="26">
        <v>2013</v>
      </c>
      <c r="S171" s="26"/>
      <c r="T171" s="26"/>
      <c r="U171" s="26"/>
      <c r="V171" s="26"/>
      <c r="W171" s="26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38">
      <c r="A172" s="36" t="s">
        <v>277</v>
      </c>
      <c r="B172" s="25" t="s">
        <v>94</v>
      </c>
      <c r="C172" s="26">
        <f t="shared" si="2"/>
        <v>2</v>
      </c>
      <c r="D172" s="26">
        <v>0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>
        <v>2014</v>
      </c>
      <c r="R172" s="26">
        <v>2013</v>
      </c>
      <c r="S172" s="26"/>
      <c r="T172" s="26"/>
      <c r="U172" s="26"/>
      <c r="V172" s="26"/>
      <c r="W172" s="26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38" ht="15">
      <c r="A173" s="36" t="s">
        <v>278</v>
      </c>
      <c r="B173" s="36" t="s">
        <v>56</v>
      </c>
      <c r="C173" s="26">
        <f t="shared" si="2"/>
        <v>22</v>
      </c>
      <c r="D173" s="37">
        <v>18</v>
      </c>
      <c r="E173" s="37">
        <v>2026</v>
      </c>
      <c r="F173" s="38">
        <v>2025</v>
      </c>
      <c r="G173" s="27">
        <v>2024</v>
      </c>
      <c r="H173" s="26">
        <v>2023</v>
      </c>
      <c r="I173" s="26">
        <v>2022</v>
      </c>
      <c r="J173" s="26">
        <v>2021</v>
      </c>
      <c r="K173" s="26">
        <v>2020</v>
      </c>
      <c r="L173" s="26">
        <v>2019</v>
      </c>
      <c r="M173" s="26">
        <v>2018</v>
      </c>
      <c r="N173" s="27">
        <v>2017</v>
      </c>
      <c r="O173" s="26">
        <v>2016</v>
      </c>
      <c r="P173" s="26">
        <v>2015</v>
      </c>
      <c r="Q173" s="26">
        <v>2014</v>
      </c>
      <c r="R173" s="26">
        <v>2013</v>
      </c>
      <c r="S173" s="26">
        <v>2012</v>
      </c>
      <c r="T173" s="26">
        <v>2011</v>
      </c>
      <c r="U173" s="26">
        <v>2010</v>
      </c>
      <c r="V173" s="26">
        <v>2009</v>
      </c>
      <c r="W173" s="26"/>
      <c r="X173" s="37">
        <v>2007</v>
      </c>
      <c r="Y173" s="37">
        <v>2006</v>
      </c>
      <c r="Z173" s="37"/>
      <c r="AA173" s="37">
        <v>2004</v>
      </c>
      <c r="AB173" s="37">
        <v>2003</v>
      </c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38" ht="15">
      <c r="A174" s="36" t="s">
        <v>279</v>
      </c>
      <c r="B174" s="36" t="s">
        <v>155</v>
      </c>
      <c r="C174" s="26">
        <f t="shared" si="2"/>
        <v>14</v>
      </c>
      <c r="D174" s="37">
        <v>3</v>
      </c>
      <c r="E174" s="37">
        <v>2026</v>
      </c>
      <c r="F174" s="37">
        <v>2025</v>
      </c>
      <c r="G174" s="26">
        <v>2024</v>
      </c>
      <c r="H174" s="26"/>
      <c r="I174" s="26">
        <v>2022</v>
      </c>
      <c r="J174" s="26">
        <v>2021</v>
      </c>
      <c r="K174" s="27">
        <v>2020</v>
      </c>
      <c r="L174" s="26">
        <v>2019</v>
      </c>
      <c r="M174" s="27">
        <v>2018</v>
      </c>
      <c r="N174" s="26">
        <v>2017</v>
      </c>
      <c r="O174" s="26">
        <v>2016</v>
      </c>
      <c r="P174" s="26">
        <v>2015</v>
      </c>
      <c r="Q174" s="26"/>
      <c r="R174" s="26">
        <v>2013</v>
      </c>
      <c r="S174" s="26"/>
      <c r="T174" s="26"/>
      <c r="U174" s="26">
        <v>2010</v>
      </c>
      <c r="V174" s="26"/>
      <c r="W174" s="26"/>
      <c r="X174" s="37"/>
      <c r="Y174" s="37">
        <v>2006</v>
      </c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38" ht="15">
      <c r="A175" s="36" t="s">
        <v>280</v>
      </c>
      <c r="B175" s="36" t="s">
        <v>142</v>
      </c>
      <c r="C175" s="26">
        <f t="shared" si="2"/>
        <v>15</v>
      </c>
      <c r="D175" s="37">
        <v>10</v>
      </c>
      <c r="E175" s="37">
        <v>2026</v>
      </c>
      <c r="F175" s="37">
        <v>2025</v>
      </c>
      <c r="G175" s="27">
        <v>2024</v>
      </c>
      <c r="H175" s="27">
        <v>2023</v>
      </c>
      <c r="I175" s="26">
        <v>2022</v>
      </c>
      <c r="J175" s="27">
        <v>2021</v>
      </c>
      <c r="K175" s="27">
        <v>2020</v>
      </c>
      <c r="L175" s="27">
        <v>2019</v>
      </c>
      <c r="M175" s="27">
        <v>2018</v>
      </c>
      <c r="N175" s="27">
        <v>2017</v>
      </c>
      <c r="O175" s="26"/>
      <c r="P175" s="26"/>
      <c r="Q175" s="26"/>
      <c r="R175" s="26"/>
      <c r="S175" s="26">
        <v>2012</v>
      </c>
      <c r="T175" s="26">
        <v>2011</v>
      </c>
      <c r="U175" s="26"/>
      <c r="V175" s="26"/>
      <c r="W175" s="26">
        <v>2008</v>
      </c>
      <c r="X175" s="37"/>
      <c r="Y175" s="37"/>
      <c r="Z175" s="37"/>
      <c r="AA175" s="37"/>
      <c r="AB175" s="37">
        <v>2003</v>
      </c>
      <c r="AC175" s="37">
        <v>2002</v>
      </c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38">
      <c r="A176" s="25" t="s">
        <v>281</v>
      </c>
      <c r="B176" s="36" t="s">
        <v>155</v>
      </c>
      <c r="C176" s="26">
        <f t="shared" si="2"/>
        <v>12</v>
      </c>
      <c r="D176" s="37">
        <v>0</v>
      </c>
      <c r="E176" s="37"/>
      <c r="F176" s="37">
        <v>2025</v>
      </c>
      <c r="G176" s="26">
        <v>2024</v>
      </c>
      <c r="H176" s="26"/>
      <c r="I176" s="26">
        <v>2022</v>
      </c>
      <c r="J176" s="26">
        <v>2021</v>
      </c>
      <c r="K176" s="26">
        <v>2020</v>
      </c>
      <c r="L176" s="26">
        <v>2019</v>
      </c>
      <c r="M176" s="26">
        <v>2018</v>
      </c>
      <c r="N176" s="26"/>
      <c r="O176" s="26"/>
      <c r="P176" s="26">
        <v>2015</v>
      </c>
      <c r="Q176" s="26">
        <v>2014</v>
      </c>
      <c r="R176" s="26">
        <v>2013</v>
      </c>
      <c r="S176" s="26"/>
      <c r="T176" s="26">
        <v>2011</v>
      </c>
      <c r="U176" s="26">
        <v>2010</v>
      </c>
      <c r="V176" s="26"/>
      <c r="W176" s="26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38" ht="15">
      <c r="A177" s="25" t="s">
        <v>282</v>
      </c>
      <c r="B177" s="36" t="s">
        <v>101</v>
      </c>
      <c r="C177" s="26">
        <f t="shared" si="2"/>
        <v>7</v>
      </c>
      <c r="D177" s="37">
        <v>7</v>
      </c>
      <c r="E177" s="37">
        <v>2026</v>
      </c>
      <c r="F177" s="37">
        <v>2025</v>
      </c>
      <c r="G177" s="26">
        <v>2024</v>
      </c>
      <c r="H177" s="26">
        <v>2023</v>
      </c>
      <c r="I177" s="27">
        <v>2022</v>
      </c>
      <c r="J177" s="26">
        <v>2021</v>
      </c>
      <c r="K177" s="26">
        <v>2020</v>
      </c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</row>
    <row r="178" spans="1:38">
      <c r="A178" s="25" t="s">
        <v>283</v>
      </c>
      <c r="B178" s="36" t="s">
        <v>108</v>
      </c>
      <c r="C178" s="26">
        <f t="shared" si="2"/>
        <v>3</v>
      </c>
      <c r="D178" s="37">
        <v>0</v>
      </c>
      <c r="E178" s="37"/>
      <c r="F178" s="37"/>
      <c r="G178" s="26">
        <v>2024</v>
      </c>
      <c r="H178" s="26"/>
      <c r="I178" s="26">
        <v>2022</v>
      </c>
      <c r="J178" s="26">
        <v>2021</v>
      </c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</row>
    <row r="179" spans="1:38" ht="15">
      <c r="A179" s="25" t="s">
        <v>284</v>
      </c>
      <c r="B179" s="36" t="s">
        <v>142</v>
      </c>
      <c r="C179" s="26">
        <f t="shared" si="2"/>
        <v>15</v>
      </c>
      <c r="D179" s="37">
        <v>4</v>
      </c>
      <c r="E179" s="37">
        <v>2026</v>
      </c>
      <c r="F179" s="37">
        <v>2025</v>
      </c>
      <c r="G179" s="27">
        <v>2024</v>
      </c>
      <c r="H179" s="27">
        <v>2023</v>
      </c>
      <c r="I179" s="26"/>
      <c r="J179" s="26">
        <v>2021</v>
      </c>
      <c r="K179" s="26"/>
      <c r="L179" s="26">
        <v>2019</v>
      </c>
      <c r="M179" s="27">
        <v>2018</v>
      </c>
      <c r="N179" s="27">
        <v>2017</v>
      </c>
      <c r="O179" s="26"/>
      <c r="P179" s="26">
        <v>2015</v>
      </c>
      <c r="Q179" s="26"/>
      <c r="R179" s="26">
        <v>2013</v>
      </c>
      <c r="S179" s="26">
        <v>2012</v>
      </c>
      <c r="T179" s="26">
        <v>2011</v>
      </c>
      <c r="U179" s="26">
        <v>2010</v>
      </c>
      <c r="V179" s="26"/>
      <c r="W179" s="26"/>
      <c r="X179" s="37">
        <v>2007</v>
      </c>
      <c r="Y179" s="37">
        <v>2006</v>
      </c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</row>
    <row r="180" spans="1:38">
      <c r="A180" s="25" t="s">
        <v>285</v>
      </c>
      <c r="B180" s="36" t="s">
        <v>208</v>
      </c>
      <c r="C180" s="26">
        <f t="shared" si="2"/>
        <v>11</v>
      </c>
      <c r="D180" s="26">
        <v>0</v>
      </c>
      <c r="E180" s="26"/>
      <c r="F180" s="26"/>
      <c r="G180" s="26"/>
      <c r="H180" s="26"/>
      <c r="I180" s="26">
        <v>2022</v>
      </c>
      <c r="J180" s="26"/>
      <c r="K180" s="26">
        <v>2020</v>
      </c>
      <c r="L180" s="26">
        <v>2019</v>
      </c>
      <c r="M180" s="26">
        <v>2018</v>
      </c>
      <c r="N180" s="26">
        <v>2017</v>
      </c>
      <c r="O180" s="26"/>
      <c r="P180" s="26"/>
      <c r="Q180" s="26"/>
      <c r="R180" s="26">
        <v>2013</v>
      </c>
      <c r="S180" s="26">
        <v>2012</v>
      </c>
      <c r="T180" s="26"/>
      <c r="U180" s="26">
        <v>2010</v>
      </c>
      <c r="V180" s="26">
        <v>2009</v>
      </c>
      <c r="W180" s="26"/>
      <c r="X180" s="37"/>
      <c r="Y180" s="37"/>
      <c r="Z180" s="37"/>
      <c r="AA180" s="37"/>
      <c r="AB180" s="37">
        <v>2003</v>
      </c>
      <c r="AC180" s="37">
        <v>2002</v>
      </c>
      <c r="AD180" s="37"/>
      <c r="AE180" s="37"/>
      <c r="AF180" s="37"/>
      <c r="AG180" s="37"/>
      <c r="AH180" s="37"/>
      <c r="AI180" s="37"/>
      <c r="AJ180" s="37"/>
      <c r="AK180" s="37"/>
      <c r="AL180" s="37"/>
    </row>
    <row r="181" spans="1:38">
      <c r="A181" s="25" t="s">
        <v>286</v>
      </c>
      <c r="B181" s="36" t="s">
        <v>101</v>
      </c>
      <c r="C181" s="26">
        <f t="shared" si="2"/>
        <v>12</v>
      </c>
      <c r="D181" s="37">
        <v>0</v>
      </c>
      <c r="E181" s="37"/>
      <c r="F181" s="37"/>
      <c r="G181" s="26">
        <v>2024</v>
      </c>
      <c r="H181" s="26">
        <v>2023</v>
      </c>
      <c r="I181" s="26">
        <v>2022</v>
      </c>
      <c r="J181" s="26">
        <v>2021</v>
      </c>
      <c r="K181" s="26">
        <v>2020</v>
      </c>
      <c r="L181" s="26">
        <v>2019</v>
      </c>
      <c r="M181" s="26">
        <v>2018</v>
      </c>
      <c r="N181" s="26">
        <v>2017</v>
      </c>
      <c r="O181" s="26"/>
      <c r="P181" s="26">
        <v>2015</v>
      </c>
      <c r="Q181" s="26">
        <v>2014</v>
      </c>
      <c r="R181" s="26">
        <v>2013</v>
      </c>
      <c r="S181" s="26"/>
      <c r="T181" s="26"/>
      <c r="U181" s="26"/>
      <c r="V181" s="26"/>
      <c r="W181" s="26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>
        <v>1997</v>
      </c>
      <c r="AI181" s="37"/>
      <c r="AJ181" s="37"/>
      <c r="AK181" s="37"/>
      <c r="AL181" s="37"/>
    </row>
    <row r="182" spans="1:38" ht="15">
      <c r="A182" s="25" t="s">
        <v>287</v>
      </c>
      <c r="B182" s="36" t="s">
        <v>155</v>
      </c>
      <c r="C182" s="26">
        <f t="shared" si="2"/>
        <v>4</v>
      </c>
      <c r="D182" s="26">
        <v>0</v>
      </c>
      <c r="E182" s="26"/>
      <c r="F182" s="26"/>
      <c r="G182" s="26"/>
      <c r="H182" s="26">
        <v>2023</v>
      </c>
      <c r="I182" s="26">
        <v>2022</v>
      </c>
      <c r="J182" s="27">
        <v>2021</v>
      </c>
      <c r="K182" s="26">
        <v>2020</v>
      </c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</row>
    <row r="183" spans="1:38">
      <c r="A183" s="36" t="s">
        <v>288</v>
      </c>
      <c r="B183" s="36" t="s">
        <v>56</v>
      </c>
      <c r="C183" s="26">
        <f t="shared" si="2"/>
        <v>14</v>
      </c>
      <c r="D183" s="26">
        <v>4</v>
      </c>
      <c r="E183" s="37">
        <v>2026</v>
      </c>
      <c r="F183" s="26">
        <v>2025</v>
      </c>
      <c r="G183" s="26">
        <v>2024</v>
      </c>
      <c r="H183" s="26">
        <v>2023</v>
      </c>
      <c r="I183" s="26"/>
      <c r="J183" s="26">
        <v>2021</v>
      </c>
      <c r="K183" s="26">
        <v>2020</v>
      </c>
      <c r="L183" s="26">
        <v>2019</v>
      </c>
      <c r="M183" s="26">
        <v>2018</v>
      </c>
      <c r="N183" s="26">
        <v>2017</v>
      </c>
      <c r="O183" s="26">
        <v>2016</v>
      </c>
      <c r="P183" s="26">
        <v>2015</v>
      </c>
      <c r="Q183" s="26">
        <v>2014</v>
      </c>
      <c r="R183" s="26">
        <v>2013</v>
      </c>
      <c r="S183" s="26">
        <v>2012</v>
      </c>
      <c r="T183" s="26"/>
      <c r="U183" s="26"/>
      <c r="V183" s="26"/>
      <c r="W183" s="26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</row>
    <row r="184" spans="1:38">
      <c r="A184" s="25" t="s">
        <v>289</v>
      </c>
      <c r="B184" s="36" t="s">
        <v>60</v>
      </c>
      <c r="C184" s="26">
        <f t="shared" si="2"/>
        <v>4</v>
      </c>
      <c r="D184" s="26">
        <v>1</v>
      </c>
      <c r="E184" s="37">
        <v>2026</v>
      </c>
      <c r="F184" s="26"/>
      <c r="G184" s="26"/>
      <c r="H184" s="26"/>
      <c r="I184" s="26">
        <v>2022</v>
      </c>
      <c r="J184" s="26"/>
      <c r="K184" s="26">
        <v>2020</v>
      </c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37"/>
      <c r="Y184" s="37"/>
      <c r="Z184" s="26">
        <v>2005</v>
      </c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</row>
    <row r="185" spans="1:38">
      <c r="A185" s="29" t="s">
        <v>290</v>
      </c>
      <c r="B185" s="36" t="s">
        <v>101</v>
      </c>
      <c r="C185" s="26">
        <f t="shared" si="2"/>
        <v>1</v>
      </c>
      <c r="D185" s="26">
        <v>0</v>
      </c>
      <c r="E185" s="26"/>
      <c r="F185" s="26"/>
      <c r="G185" s="26"/>
      <c r="H185" s="26"/>
      <c r="I185" s="26"/>
      <c r="J185" s="26"/>
      <c r="K185" s="26"/>
      <c r="L185" s="26">
        <v>2019</v>
      </c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</row>
    <row r="186" spans="1:38">
      <c r="A186" s="29" t="s">
        <v>291</v>
      </c>
      <c r="B186" s="25" t="s">
        <v>101</v>
      </c>
      <c r="C186" s="26">
        <f t="shared" si="2"/>
        <v>1</v>
      </c>
      <c r="D186" s="26">
        <v>0</v>
      </c>
      <c r="E186" s="26"/>
      <c r="F186" s="26"/>
      <c r="G186" s="26"/>
      <c r="H186" s="26"/>
      <c r="I186" s="26">
        <v>2022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</row>
    <row r="187" spans="1:38">
      <c r="A187" s="41" t="s">
        <v>292</v>
      </c>
      <c r="B187" s="36" t="s">
        <v>101</v>
      </c>
      <c r="C187" s="26">
        <f t="shared" si="2"/>
        <v>7</v>
      </c>
      <c r="D187" s="37">
        <v>7</v>
      </c>
      <c r="E187" s="37">
        <v>2026</v>
      </c>
      <c r="F187" s="37">
        <v>2025</v>
      </c>
      <c r="G187" s="26">
        <v>2024</v>
      </c>
      <c r="H187" s="26">
        <v>2023</v>
      </c>
      <c r="I187" s="26">
        <v>2022</v>
      </c>
      <c r="J187" s="26">
        <v>2021</v>
      </c>
      <c r="K187" s="26">
        <v>2020</v>
      </c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</row>
    <row r="188" spans="1:38">
      <c r="A188" s="36" t="s">
        <v>293</v>
      </c>
      <c r="B188" s="36" t="s">
        <v>294</v>
      </c>
      <c r="C188" s="26">
        <f t="shared" si="2"/>
        <v>2</v>
      </c>
      <c r="D188" s="26">
        <v>1</v>
      </c>
      <c r="E188" s="37">
        <v>2026</v>
      </c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>
        <v>2014</v>
      </c>
      <c r="R188" s="26"/>
      <c r="S188" s="26"/>
      <c r="T188" s="26"/>
      <c r="U188" s="26"/>
      <c r="V188" s="26"/>
      <c r="W188" s="26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 ht="15">
      <c r="A189" s="36" t="s">
        <v>295</v>
      </c>
      <c r="B189" s="36" t="s">
        <v>155</v>
      </c>
      <c r="C189" s="26">
        <f t="shared" si="2"/>
        <v>17</v>
      </c>
      <c r="D189" s="37">
        <v>11</v>
      </c>
      <c r="E189" s="37">
        <v>2026</v>
      </c>
      <c r="F189" s="37">
        <v>2025</v>
      </c>
      <c r="G189" s="26">
        <v>2024</v>
      </c>
      <c r="H189" s="26">
        <v>2023</v>
      </c>
      <c r="I189" s="27">
        <v>2022</v>
      </c>
      <c r="J189" s="27">
        <v>2021</v>
      </c>
      <c r="K189" s="27">
        <v>2020</v>
      </c>
      <c r="L189" s="26">
        <v>2019</v>
      </c>
      <c r="M189" s="26">
        <v>2018</v>
      </c>
      <c r="N189" s="26">
        <v>2017</v>
      </c>
      <c r="O189" s="26">
        <v>2016</v>
      </c>
      <c r="P189" s="26"/>
      <c r="Q189" s="26">
        <v>2014</v>
      </c>
      <c r="R189" s="26">
        <v>2013</v>
      </c>
      <c r="S189" s="26"/>
      <c r="T189" s="26">
        <v>2011</v>
      </c>
      <c r="U189" s="26">
        <v>2010</v>
      </c>
      <c r="V189" s="26"/>
      <c r="W189" s="26"/>
      <c r="X189" s="37"/>
      <c r="Y189" s="37"/>
      <c r="Z189" s="26">
        <v>2005</v>
      </c>
      <c r="AA189" s="37">
        <v>2004</v>
      </c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</row>
    <row r="190" spans="1:38">
      <c r="A190" s="25" t="s">
        <v>296</v>
      </c>
      <c r="B190" s="36" t="s">
        <v>81</v>
      </c>
      <c r="C190" s="26">
        <f t="shared" si="2"/>
        <v>7</v>
      </c>
      <c r="D190" s="37">
        <v>1</v>
      </c>
      <c r="E190" s="37">
        <v>2026</v>
      </c>
      <c r="F190" s="37"/>
      <c r="G190" s="26">
        <v>2024</v>
      </c>
      <c r="H190" s="26"/>
      <c r="I190" s="26">
        <v>2022</v>
      </c>
      <c r="J190" s="26">
        <v>2021</v>
      </c>
      <c r="K190" s="26">
        <v>2020</v>
      </c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>
        <v>1997</v>
      </c>
      <c r="AI190" s="37"/>
      <c r="AJ190" s="37"/>
      <c r="AK190" s="37"/>
      <c r="AL190" s="37">
        <v>1993</v>
      </c>
    </row>
    <row r="191" spans="1:38">
      <c r="A191" s="36" t="s">
        <v>297</v>
      </c>
      <c r="B191" s="36" t="s">
        <v>112</v>
      </c>
      <c r="C191" s="26">
        <f t="shared" si="2"/>
        <v>6</v>
      </c>
      <c r="D191" s="26">
        <v>0</v>
      </c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>
        <v>2015</v>
      </c>
      <c r="Q191" s="26">
        <v>2014</v>
      </c>
      <c r="R191" s="26">
        <v>2013</v>
      </c>
      <c r="S191" s="26">
        <v>2012</v>
      </c>
      <c r="T191" s="26"/>
      <c r="U191" s="26">
        <v>2010</v>
      </c>
      <c r="V191" s="26"/>
      <c r="W191" s="26">
        <v>2008</v>
      </c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ht="15">
      <c r="A192" s="36" t="s">
        <v>298</v>
      </c>
      <c r="B192" s="36" t="s">
        <v>299</v>
      </c>
      <c r="C192" s="26">
        <f t="shared" si="2"/>
        <v>15</v>
      </c>
      <c r="D192" s="37">
        <v>8</v>
      </c>
      <c r="E192" s="38">
        <v>2026</v>
      </c>
      <c r="F192" s="37">
        <v>2025</v>
      </c>
      <c r="G192" s="26">
        <v>2024</v>
      </c>
      <c r="H192" s="26">
        <v>2023</v>
      </c>
      <c r="I192" s="26">
        <v>2022</v>
      </c>
      <c r="J192" s="26">
        <v>2021</v>
      </c>
      <c r="K192" s="26">
        <v>2020</v>
      </c>
      <c r="L192" s="26">
        <v>2019</v>
      </c>
      <c r="M192" s="26"/>
      <c r="N192" s="27">
        <v>2017</v>
      </c>
      <c r="O192" s="26">
        <v>2016</v>
      </c>
      <c r="P192" s="26"/>
      <c r="Q192" s="26">
        <v>2014</v>
      </c>
      <c r="R192" s="26">
        <v>2013</v>
      </c>
      <c r="S192" s="26"/>
      <c r="T192" s="26">
        <v>2011</v>
      </c>
      <c r="U192" s="26"/>
      <c r="V192" s="26"/>
      <c r="W192" s="26"/>
      <c r="X192" s="37">
        <v>2007</v>
      </c>
      <c r="Y192" s="37">
        <v>2006</v>
      </c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</row>
    <row r="193" spans="1:38" ht="15">
      <c r="A193" s="36" t="s">
        <v>300</v>
      </c>
      <c r="B193" s="36" t="s">
        <v>208</v>
      </c>
      <c r="C193" s="26">
        <f t="shared" si="2"/>
        <v>25</v>
      </c>
      <c r="D193" s="37">
        <v>18</v>
      </c>
      <c r="E193" s="38">
        <v>2026</v>
      </c>
      <c r="F193" s="38">
        <v>2025</v>
      </c>
      <c r="G193" s="26">
        <v>2024</v>
      </c>
      <c r="H193" s="26">
        <v>2023</v>
      </c>
      <c r="I193" s="26">
        <v>2022</v>
      </c>
      <c r="J193" s="26">
        <v>2021</v>
      </c>
      <c r="K193" s="26">
        <v>2020</v>
      </c>
      <c r="L193" s="26">
        <v>2019</v>
      </c>
      <c r="M193" s="26">
        <v>2018</v>
      </c>
      <c r="N193" s="26">
        <v>2017</v>
      </c>
      <c r="O193" s="26">
        <v>2016</v>
      </c>
      <c r="P193" s="26">
        <v>2015</v>
      </c>
      <c r="Q193" s="26">
        <v>2014</v>
      </c>
      <c r="R193" s="26">
        <v>2013</v>
      </c>
      <c r="S193" s="26">
        <v>2012</v>
      </c>
      <c r="T193" s="26">
        <v>2011</v>
      </c>
      <c r="U193" s="26">
        <v>2010</v>
      </c>
      <c r="V193" s="26">
        <v>2009</v>
      </c>
      <c r="W193" s="26"/>
      <c r="X193" s="37"/>
      <c r="Y193" s="37"/>
      <c r="Z193" s="26">
        <v>2005</v>
      </c>
      <c r="AA193" s="37">
        <v>2004</v>
      </c>
      <c r="AB193" s="37">
        <v>2003</v>
      </c>
      <c r="AC193" s="37">
        <v>2002</v>
      </c>
      <c r="AD193" s="37"/>
      <c r="AE193" s="37">
        <v>2000</v>
      </c>
      <c r="AF193" s="37">
        <v>1999</v>
      </c>
      <c r="AG193" s="37">
        <v>1998</v>
      </c>
      <c r="AH193" s="37"/>
      <c r="AI193" s="37"/>
      <c r="AJ193" s="37"/>
      <c r="AK193" s="37"/>
      <c r="AL193" s="37"/>
    </row>
    <row r="194" spans="1:38">
      <c r="A194" s="25" t="s">
        <v>301</v>
      </c>
      <c r="B194" s="36" t="s">
        <v>173</v>
      </c>
      <c r="C194" s="26">
        <f t="shared" si="2"/>
        <v>10</v>
      </c>
      <c r="D194" s="26">
        <v>8</v>
      </c>
      <c r="E194" s="37">
        <v>2026</v>
      </c>
      <c r="F194" s="26">
        <v>2025</v>
      </c>
      <c r="G194" s="26">
        <v>2024</v>
      </c>
      <c r="H194" s="26">
        <v>2023</v>
      </c>
      <c r="I194" s="26">
        <v>2022</v>
      </c>
      <c r="J194" s="26">
        <v>2021</v>
      </c>
      <c r="K194" s="26">
        <v>2020</v>
      </c>
      <c r="L194" s="26">
        <v>2019</v>
      </c>
      <c r="M194" s="26"/>
      <c r="N194" s="26"/>
      <c r="O194" s="26"/>
      <c r="P194" s="26"/>
      <c r="Q194" s="26"/>
      <c r="R194" s="26"/>
      <c r="S194" s="26">
        <v>2012</v>
      </c>
      <c r="T194" s="26">
        <v>2011</v>
      </c>
      <c r="U194" s="26"/>
      <c r="V194" s="26"/>
      <c r="W194" s="26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ht="15">
      <c r="A195" s="25" t="s">
        <v>302</v>
      </c>
      <c r="B195" s="36" t="s">
        <v>90</v>
      </c>
      <c r="C195" s="26">
        <f t="shared" si="2"/>
        <v>22</v>
      </c>
      <c r="D195" s="37">
        <v>21</v>
      </c>
      <c r="E195" s="37">
        <v>2026</v>
      </c>
      <c r="F195" s="37">
        <v>2025</v>
      </c>
      <c r="G195" s="27">
        <v>2024</v>
      </c>
      <c r="H195" s="26">
        <v>2023</v>
      </c>
      <c r="I195" s="26">
        <v>2022</v>
      </c>
      <c r="J195" s="27">
        <v>2021</v>
      </c>
      <c r="K195" s="27">
        <v>2020</v>
      </c>
      <c r="L195" s="27">
        <v>2019</v>
      </c>
      <c r="M195" s="26">
        <v>2018</v>
      </c>
      <c r="N195" s="27">
        <v>2017</v>
      </c>
      <c r="O195" s="26">
        <v>2016</v>
      </c>
      <c r="P195" s="26">
        <v>2015</v>
      </c>
      <c r="Q195" s="26">
        <v>2014</v>
      </c>
      <c r="R195" s="26">
        <v>2013</v>
      </c>
      <c r="S195" s="26">
        <v>2012</v>
      </c>
      <c r="T195" s="26">
        <v>2011</v>
      </c>
      <c r="U195" s="26">
        <v>2010</v>
      </c>
      <c r="V195" s="26">
        <v>2009</v>
      </c>
      <c r="W195" s="26">
        <v>2008</v>
      </c>
      <c r="X195" s="37">
        <v>2007</v>
      </c>
      <c r="Y195" s="37">
        <v>2006</v>
      </c>
      <c r="Z195" s="37"/>
      <c r="AA195" s="37"/>
      <c r="AB195" s="37">
        <v>2003</v>
      </c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 ht="15">
      <c r="A196" s="36" t="s">
        <v>303</v>
      </c>
      <c r="B196" s="36" t="s">
        <v>90</v>
      </c>
      <c r="C196" s="26">
        <f t="shared" ref="C196:C259" si="3">COUNT(E196:AL196)</f>
        <v>12</v>
      </c>
      <c r="D196" s="26">
        <v>1</v>
      </c>
      <c r="E196" s="37">
        <v>2026</v>
      </c>
      <c r="F196" s="26"/>
      <c r="G196" s="26"/>
      <c r="H196" s="26">
        <v>2023</v>
      </c>
      <c r="I196" s="26"/>
      <c r="J196" s="26">
        <v>2021</v>
      </c>
      <c r="K196" s="26">
        <v>2020</v>
      </c>
      <c r="L196" s="27">
        <v>2019</v>
      </c>
      <c r="M196" s="27">
        <v>2018</v>
      </c>
      <c r="N196" s="26"/>
      <c r="O196" s="26">
        <v>2016</v>
      </c>
      <c r="P196" s="26">
        <v>2015</v>
      </c>
      <c r="Q196" s="26"/>
      <c r="R196" s="26">
        <v>2013</v>
      </c>
      <c r="S196" s="26">
        <v>2012</v>
      </c>
      <c r="T196" s="26"/>
      <c r="U196" s="26">
        <v>2010</v>
      </c>
      <c r="V196" s="26">
        <v>2009</v>
      </c>
      <c r="W196" s="26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</row>
    <row r="197" spans="1:38" ht="15">
      <c r="A197" s="25" t="s">
        <v>304</v>
      </c>
      <c r="B197" s="36" t="s">
        <v>56</v>
      </c>
      <c r="C197" s="26">
        <f t="shared" si="3"/>
        <v>15</v>
      </c>
      <c r="D197" s="37">
        <v>10</v>
      </c>
      <c r="E197" s="37">
        <v>2026</v>
      </c>
      <c r="F197" s="37">
        <v>2025</v>
      </c>
      <c r="G197" s="26">
        <v>2024</v>
      </c>
      <c r="H197" s="26">
        <v>2023</v>
      </c>
      <c r="I197" s="26">
        <v>2022</v>
      </c>
      <c r="J197" s="26">
        <v>2021</v>
      </c>
      <c r="K197" s="26">
        <v>2020</v>
      </c>
      <c r="L197" s="27">
        <v>2019</v>
      </c>
      <c r="M197" s="26">
        <v>2018</v>
      </c>
      <c r="N197" s="26">
        <v>2017</v>
      </c>
      <c r="O197" s="26"/>
      <c r="P197" s="26">
        <v>2015</v>
      </c>
      <c r="Q197" s="26">
        <v>2014</v>
      </c>
      <c r="R197" s="26">
        <v>2013</v>
      </c>
      <c r="S197" s="26">
        <v>2012</v>
      </c>
      <c r="T197" s="26"/>
      <c r="U197" s="26"/>
      <c r="V197" s="26"/>
      <c r="W197" s="26"/>
      <c r="X197" s="37"/>
      <c r="Y197" s="37"/>
      <c r="Z197" s="37"/>
      <c r="AA197" s="37"/>
      <c r="AB197" s="37"/>
      <c r="AC197" s="37">
        <v>2002</v>
      </c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 ht="15">
      <c r="A198" s="25" t="s">
        <v>305</v>
      </c>
      <c r="B198" s="36" t="s">
        <v>137</v>
      </c>
      <c r="C198" s="26">
        <f t="shared" si="3"/>
        <v>9</v>
      </c>
      <c r="D198" s="37">
        <v>0</v>
      </c>
      <c r="E198" s="37"/>
      <c r="F198" s="37">
        <v>2025</v>
      </c>
      <c r="G198" s="27">
        <v>2024</v>
      </c>
      <c r="H198" s="27">
        <v>2023</v>
      </c>
      <c r="I198" s="27">
        <v>2022</v>
      </c>
      <c r="J198" s="26">
        <v>2021</v>
      </c>
      <c r="K198" s="26"/>
      <c r="L198" s="26">
        <v>2019</v>
      </c>
      <c r="M198" s="26"/>
      <c r="N198" s="26"/>
      <c r="O198" s="26"/>
      <c r="P198" s="26"/>
      <c r="Q198" s="26">
        <v>2014</v>
      </c>
      <c r="R198" s="26">
        <v>2013</v>
      </c>
      <c r="S198" s="26">
        <v>2012</v>
      </c>
      <c r="T198" s="26"/>
      <c r="U198" s="26"/>
      <c r="V198" s="26"/>
      <c r="W198" s="26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>
      <c r="A199" s="25" t="s">
        <v>306</v>
      </c>
      <c r="B199" s="36" t="s">
        <v>208</v>
      </c>
      <c r="C199" s="26">
        <f t="shared" si="3"/>
        <v>5</v>
      </c>
      <c r="D199" s="26">
        <v>0</v>
      </c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>
        <v>2008</v>
      </c>
      <c r="X199" s="37"/>
      <c r="Y199" s="37"/>
      <c r="Z199" s="26">
        <v>2005</v>
      </c>
      <c r="AA199" s="37">
        <v>2004</v>
      </c>
      <c r="AB199" s="37">
        <v>2003</v>
      </c>
      <c r="AC199" s="37"/>
      <c r="AD199" s="37"/>
      <c r="AE199" s="37"/>
      <c r="AF199" s="37"/>
      <c r="AG199" s="37"/>
      <c r="AH199" s="37"/>
      <c r="AI199" s="37"/>
      <c r="AJ199" s="37">
        <v>1995</v>
      </c>
      <c r="AK199" s="37"/>
      <c r="AL199" s="37"/>
    </row>
    <row r="200" spans="1:38" ht="15">
      <c r="A200" s="25" t="s">
        <v>307</v>
      </c>
      <c r="B200" s="36" t="s">
        <v>81</v>
      </c>
      <c r="C200" s="26">
        <f t="shared" si="3"/>
        <v>3</v>
      </c>
      <c r="D200" s="26">
        <v>0</v>
      </c>
      <c r="E200" s="26"/>
      <c r="F200" s="26"/>
      <c r="G200" s="26"/>
      <c r="H200" s="26"/>
      <c r="I200" s="26">
        <v>2022</v>
      </c>
      <c r="J200" s="27">
        <v>2021</v>
      </c>
      <c r="K200" s="26">
        <v>2020</v>
      </c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</row>
    <row r="201" spans="1:38" ht="15">
      <c r="A201" s="25" t="s">
        <v>308</v>
      </c>
      <c r="B201" s="36" t="s">
        <v>81</v>
      </c>
      <c r="C201" s="26">
        <f t="shared" si="3"/>
        <v>20</v>
      </c>
      <c r="D201" s="37">
        <v>13</v>
      </c>
      <c r="E201" s="38">
        <v>2026</v>
      </c>
      <c r="F201" s="38">
        <v>2025</v>
      </c>
      <c r="G201" s="26">
        <v>2024</v>
      </c>
      <c r="H201" s="27">
        <v>2023</v>
      </c>
      <c r="I201" s="27">
        <v>2022</v>
      </c>
      <c r="J201" s="26">
        <v>2021</v>
      </c>
      <c r="K201" s="26">
        <v>2020</v>
      </c>
      <c r="L201" s="26">
        <v>2019</v>
      </c>
      <c r="M201" s="26">
        <v>2018</v>
      </c>
      <c r="N201" s="26">
        <v>2017</v>
      </c>
      <c r="O201" s="26">
        <v>2016</v>
      </c>
      <c r="P201" s="26">
        <v>2015</v>
      </c>
      <c r="Q201" s="26">
        <v>2014</v>
      </c>
      <c r="R201" s="26"/>
      <c r="S201" s="26"/>
      <c r="T201" s="26">
        <v>2011</v>
      </c>
      <c r="U201" s="26"/>
      <c r="V201" s="26">
        <v>2009</v>
      </c>
      <c r="W201" s="26"/>
      <c r="X201" s="37">
        <v>2007</v>
      </c>
      <c r="Y201" s="37"/>
      <c r="Z201" s="37"/>
      <c r="AA201" s="37"/>
      <c r="AB201" s="37"/>
      <c r="AC201" s="37"/>
      <c r="AD201" s="37"/>
      <c r="AE201" s="37">
        <v>2000</v>
      </c>
      <c r="AF201" s="37"/>
      <c r="AG201" s="37">
        <v>1998</v>
      </c>
      <c r="AH201" s="37">
        <v>1997</v>
      </c>
      <c r="AI201" s="37">
        <v>1996</v>
      </c>
      <c r="AJ201" s="37"/>
      <c r="AK201" s="37"/>
      <c r="AL201" s="37"/>
    </row>
    <row r="202" spans="1:38" ht="15">
      <c r="A202" s="36" t="s">
        <v>309</v>
      </c>
      <c r="B202" s="36" t="s">
        <v>101</v>
      </c>
      <c r="C202" s="26">
        <f t="shared" si="3"/>
        <v>20</v>
      </c>
      <c r="D202" s="37">
        <v>12</v>
      </c>
      <c r="E202" s="38">
        <v>2026</v>
      </c>
      <c r="F202" s="38">
        <v>2025</v>
      </c>
      <c r="G202" s="26">
        <v>2024</v>
      </c>
      <c r="H202" s="26">
        <v>2023</v>
      </c>
      <c r="I202" s="26">
        <v>2022</v>
      </c>
      <c r="J202" s="27">
        <v>2021</v>
      </c>
      <c r="K202" s="27">
        <v>2020</v>
      </c>
      <c r="L202" s="27">
        <v>2019</v>
      </c>
      <c r="M202" s="26">
        <v>2018</v>
      </c>
      <c r="N202" s="26">
        <v>2017</v>
      </c>
      <c r="O202" s="26">
        <v>2016</v>
      </c>
      <c r="P202" s="26">
        <v>2015</v>
      </c>
      <c r="Q202" s="26"/>
      <c r="R202" s="26">
        <v>2013</v>
      </c>
      <c r="S202" s="26">
        <v>2012</v>
      </c>
      <c r="T202" s="26">
        <v>2011</v>
      </c>
      <c r="U202" s="26">
        <v>2010</v>
      </c>
      <c r="V202" s="26">
        <v>2009</v>
      </c>
      <c r="W202" s="26">
        <v>2008</v>
      </c>
      <c r="X202" s="37"/>
      <c r="Y202" s="37">
        <v>2006</v>
      </c>
      <c r="Z202" s="37"/>
      <c r="AA202" s="37"/>
      <c r="AB202" s="37"/>
      <c r="AC202" s="37">
        <v>2002</v>
      </c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 ht="15">
      <c r="A203" s="25" t="s">
        <v>310</v>
      </c>
      <c r="B203" s="36" t="s">
        <v>56</v>
      </c>
      <c r="C203" s="26">
        <f t="shared" si="3"/>
        <v>16</v>
      </c>
      <c r="D203" s="37">
        <v>8</v>
      </c>
      <c r="E203" s="37">
        <v>2026</v>
      </c>
      <c r="F203" s="37">
        <v>2025</v>
      </c>
      <c r="G203" s="27">
        <v>2024</v>
      </c>
      <c r="H203" s="26">
        <v>2023</v>
      </c>
      <c r="I203" s="26">
        <v>2022</v>
      </c>
      <c r="J203" s="26">
        <v>2021</v>
      </c>
      <c r="K203" s="26">
        <v>2020</v>
      </c>
      <c r="L203" s="26">
        <v>2019</v>
      </c>
      <c r="M203" s="26"/>
      <c r="N203" s="26"/>
      <c r="O203" s="26"/>
      <c r="P203" s="26"/>
      <c r="Q203" s="26"/>
      <c r="R203" s="26">
        <v>2013</v>
      </c>
      <c r="S203" s="26">
        <v>2012</v>
      </c>
      <c r="T203" s="26"/>
      <c r="U203" s="26">
        <v>2010</v>
      </c>
      <c r="V203" s="26"/>
      <c r="W203" s="26"/>
      <c r="X203" s="37"/>
      <c r="Y203" s="37"/>
      <c r="Z203" s="37"/>
      <c r="AA203" s="37">
        <v>2004</v>
      </c>
      <c r="AB203" s="37">
        <v>2003</v>
      </c>
      <c r="AC203" s="37">
        <v>2002</v>
      </c>
      <c r="AD203" s="37">
        <v>2001</v>
      </c>
      <c r="AE203" s="37">
        <v>2000</v>
      </c>
      <c r="AF203" s="37"/>
      <c r="AG203" s="37"/>
      <c r="AH203" s="37"/>
      <c r="AI203" s="37"/>
      <c r="AJ203" s="37"/>
      <c r="AK203" s="37"/>
      <c r="AL203" s="37"/>
    </row>
    <row r="204" spans="1:38">
      <c r="A204" s="25" t="s">
        <v>311</v>
      </c>
      <c r="B204" s="36" t="s">
        <v>79</v>
      </c>
      <c r="C204" s="26">
        <f t="shared" si="3"/>
        <v>8</v>
      </c>
      <c r="D204" s="37">
        <v>4</v>
      </c>
      <c r="E204" s="37">
        <v>2026</v>
      </c>
      <c r="F204" s="37">
        <v>2025</v>
      </c>
      <c r="G204" s="26">
        <v>2024</v>
      </c>
      <c r="H204" s="26">
        <v>2023</v>
      </c>
      <c r="I204" s="26"/>
      <c r="J204" s="26">
        <v>2021</v>
      </c>
      <c r="K204" s="26"/>
      <c r="L204" s="26"/>
      <c r="M204" s="26"/>
      <c r="N204" s="26"/>
      <c r="O204" s="26"/>
      <c r="P204" s="26">
        <v>2015</v>
      </c>
      <c r="Q204" s="26">
        <v>2014</v>
      </c>
      <c r="R204" s="26"/>
      <c r="S204" s="26"/>
      <c r="T204" s="26"/>
      <c r="U204" s="26"/>
      <c r="V204" s="26"/>
      <c r="W204" s="26"/>
      <c r="X204" s="37"/>
      <c r="Y204" s="37"/>
      <c r="Z204" s="37"/>
      <c r="AA204" s="37"/>
      <c r="AB204" s="37"/>
      <c r="AC204" s="37"/>
      <c r="AD204" s="37"/>
      <c r="AE204" s="37">
        <v>2000</v>
      </c>
      <c r="AF204" s="37"/>
      <c r="AG204" s="37"/>
      <c r="AH204" s="37"/>
      <c r="AI204" s="37"/>
      <c r="AJ204" s="37"/>
      <c r="AK204" s="37"/>
      <c r="AL204" s="37"/>
    </row>
    <row r="205" spans="1:38">
      <c r="A205" s="25" t="s">
        <v>312</v>
      </c>
      <c r="B205" s="36" t="s">
        <v>86</v>
      </c>
      <c r="C205" s="26">
        <f t="shared" si="3"/>
        <v>10</v>
      </c>
      <c r="D205" s="37">
        <v>3</v>
      </c>
      <c r="E205" s="37">
        <v>2026</v>
      </c>
      <c r="F205" s="37">
        <v>2025</v>
      </c>
      <c r="G205" s="26">
        <v>2024</v>
      </c>
      <c r="H205" s="26"/>
      <c r="I205" s="26">
        <v>2022</v>
      </c>
      <c r="J205" s="26">
        <v>2021</v>
      </c>
      <c r="K205" s="26">
        <v>2020</v>
      </c>
      <c r="L205" s="26">
        <v>2019</v>
      </c>
      <c r="M205" s="26">
        <v>2018</v>
      </c>
      <c r="N205" s="37">
        <v>2017</v>
      </c>
      <c r="O205" s="37"/>
      <c r="P205" s="37"/>
      <c r="Q205" s="37"/>
      <c r="R205" s="37"/>
      <c r="S205" s="37"/>
      <c r="T205" s="37">
        <v>2011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</row>
    <row r="206" spans="1:38">
      <c r="A206" s="36" t="s">
        <v>313</v>
      </c>
      <c r="B206" s="36" t="s">
        <v>81</v>
      </c>
      <c r="C206" s="26">
        <f t="shared" si="3"/>
        <v>11</v>
      </c>
      <c r="D206" s="37">
        <v>0</v>
      </c>
      <c r="E206" s="37"/>
      <c r="F206" s="37">
        <v>2025</v>
      </c>
      <c r="G206" s="26">
        <v>2024</v>
      </c>
      <c r="H206" s="26">
        <v>2023</v>
      </c>
      <c r="I206" s="26">
        <v>2022</v>
      </c>
      <c r="J206" s="26">
        <v>2021</v>
      </c>
      <c r="K206" s="26">
        <v>2020</v>
      </c>
      <c r="L206" s="26">
        <v>2019</v>
      </c>
      <c r="M206" s="26"/>
      <c r="N206" s="26">
        <v>2017</v>
      </c>
      <c r="O206" s="26">
        <v>2016</v>
      </c>
      <c r="P206" s="26">
        <v>2015</v>
      </c>
      <c r="Q206" s="26">
        <v>2014</v>
      </c>
      <c r="R206" s="26"/>
      <c r="S206" s="26"/>
      <c r="T206" s="26"/>
      <c r="U206" s="26"/>
      <c r="V206" s="26"/>
      <c r="W206" s="26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</row>
    <row r="207" spans="1:38">
      <c r="A207" s="25" t="s">
        <v>314</v>
      </c>
      <c r="B207" s="36" t="s">
        <v>81</v>
      </c>
      <c r="C207" s="26">
        <f t="shared" si="3"/>
        <v>15</v>
      </c>
      <c r="D207" s="37">
        <v>3</v>
      </c>
      <c r="E207" s="37">
        <v>2026</v>
      </c>
      <c r="F207" s="37">
        <v>2025</v>
      </c>
      <c r="G207" s="26">
        <v>2024</v>
      </c>
      <c r="H207" s="26"/>
      <c r="I207" s="26">
        <v>2022</v>
      </c>
      <c r="J207" s="26">
        <v>2021</v>
      </c>
      <c r="K207" s="26">
        <v>2020</v>
      </c>
      <c r="L207" s="26">
        <v>2019</v>
      </c>
      <c r="M207" s="26"/>
      <c r="N207" s="26"/>
      <c r="O207" s="26"/>
      <c r="P207" s="26"/>
      <c r="Q207" s="26"/>
      <c r="R207" s="26"/>
      <c r="S207" s="26"/>
      <c r="T207" s="26">
        <v>2011</v>
      </c>
      <c r="U207" s="26">
        <v>2010</v>
      </c>
      <c r="V207" s="26">
        <v>2009</v>
      </c>
      <c r="W207" s="26">
        <v>2008</v>
      </c>
      <c r="X207" s="37">
        <v>2007</v>
      </c>
      <c r="Y207" s="37">
        <v>2006</v>
      </c>
      <c r="Z207" s="37"/>
      <c r="AA207" s="37"/>
      <c r="AB207" s="37"/>
      <c r="AC207" s="37">
        <v>2002</v>
      </c>
      <c r="AD207" s="37"/>
      <c r="AE207" s="37"/>
      <c r="AF207" s="37"/>
      <c r="AG207" s="37"/>
      <c r="AH207" s="37">
        <v>1997</v>
      </c>
      <c r="AI207" s="37"/>
      <c r="AJ207" s="37"/>
      <c r="AK207" s="37"/>
      <c r="AL207" s="37"/>
    </row>
    <row r="208" spans="1:38">
      <c r="A208" s="25" t="s">
        <v>315</v>
      </c>
      <c r="B208" s="25" t="s">
        <v>56</v>
      </c>
      <c r="C208" s="26">
        <f t="shared" si="3"/>
        <v>2</v>
      </c>
      <c r="D208" s="26">
        <v>0</v>
      </c>
      <c r="E208" s="37">
        <v>2026</v>
      </c>
      <c r="F208" s="26"/>
      <c r="G208" s="26"/>
      <c r="H208" s="26"/>
      <c r="I208" s="26">
        <v>2022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 ht="15">
      <c r="A209" s="36" t="s">
        <v>316</v>
      </c>
      <c r="B209" s="25" t="s">
        <v>142</v>
      </c>
      <c r="C209" s="26">
        <f t="shared" si="3"/>
        <v>13</v>
      </c>
      <c r="D209" s="37">
        <v>3</v>
      </c>
      <c r="E209" s="37">
        <v>2026</v>
      </c>
      <c r="F209" s="37">
        <v>2025</v>
      </c>
      <c r="G209" s="26">
        <v>2024</v>
      </c>
      <c r="H209" s="26"/>
      <c r="I209" s="26">
        <v>2022</v>
      </c>
      <c r="J209" s="26">
        <v>2021</v>
      </c>
      <c r="K209" s="26">
        <v>2020</v>
      </c>
      <c r="L209" s="27">
        <v>2019</v>
      </c>
      <c r="M209" s="26">
        <v>2018</v>
      </c>
      <c r="N209" s="26">
        <v>2017</v>
      </c>
      <c r="O209" s="26">
        <v>2016</v>
      </c>
      <c r="P209" s="26">
        <v>2015</v>
      </c>
      <c r="Q209" s="26">
        <v>2014</v>
      </c>
      <c r="R209" s="26">
        <v>2013</v>
      </c>
      <c r="S209" s="26"/>
      <c r="T209" s="26"/>
      <c r="U209" s="26"/>
      <c r="V209" s="26"/>
      <c r="W209" s="26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</row>
    <row r="210" spans="1:38">
      <c r="A210" s="25" t="s">
        <v>317</v>
      </c>
      <c r="B210" s="36" t="s">
        <v>71</v>
      </c>
      <c r="C210" s="26">
        <f t="shared" si="3"/>
        <v>13</v>
      </c>
      <c r="D210" s="37">
        <v>8</v>
      </c>
      <c r="E210" s="37">
        <v>2026</v>
      </c>
      <c r="F210" s="37">
        <v>2025</v>
      </c>
      <c r="G210" s="26">
        <v>2024</v>
      </c>
      <c r="H210" s="26">
        <v>2023</v>
      </c>
      <c r="I210" s="26">
        <v>2022</v>
      </c>
      <c r="J210" s="26">
        <v>2021</v>
      </c>
      <c r="K210" s="26">
        <v>2020</v>
      </c>
      <c r="L210" s="26">
        <v>2019</v>
      </c>
      <c r="M210" s="26"/>
      <c r="N210" s="26">
        <v>2017</v>
      </c>
      <c r="O210" s="26"/>
      <c r="P210" s="26"/>
      <c r="Q210" s="26">
        <v>2014</v>
      </c>
      <c r="R210" s="26">
        <v>2013</v>
      </c>
      <c r="S210" s="26"/>
      <c r="T210" s="26"/>
      <c r="U210" s="26"/>
      <c r="V210" s="26"/>
      <c r="W210" s="26"/>
      <c r="X210" s="37"/>
      <c r="Y210" s="37"/>
      <c r="Z210" s="37"/>
      <c r="AA210" s="37"/>
      <c r="AB210" s="37"/>
      <c r="AC210" s="37">
        <v>2002</v>
      </c>
      <c r="AD210" s="37"/>
      <c r="AE210" s="37"/>
      <c r="AF210" s="37"/>
      <c r="AG210" s="37"/>
      <c r="AH210" s="37">
        <v>1997</v>
      </c>
      <c r="AI210" s="37"/>
      <c r="AJ210" s="37"/>
      <c r="AK210" s="37"/>
      <c r="AL210" s="37"/>
    </row>
    <row r="211" spans="1:38">
      <c r="A211" s="25" t="s">
        <v>318</v>
      </c>
      <c r="B211" s="36" t="s">
        <v>56</v>
      </c>
      <c r="C211" s="26">
        <f t="shared" si="3"/>
        <v>2</v>
      </c>
      <c r="D211" s="26">
        <v>0</v>
      </c>
      <c r="E211" s="26"/>
      <c r="F211" s="26"/>
      <c r="G211" s="26"/>
      <c r="H211" s="26"/>
      <c r="I211" s="26"/>
      <c r="J211" s="26"/>
      <c r="K211" s="26">
        <v>2020</v>
      </c>
      <c r="L211" s="26">
        <v>2019</v>
      </c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</row>
    <row r="212" spans="1:38" ht="15">
      <c r="A212" s="25" t="s">
        <v>319</v>
      </c>
      <c r="B212" s="36" t="s">
        <v>56</v>
      </c>
      <c r="C212" s="26">
        <f t="shared" si="3"/>
        <v>9</v>
      </c>
      <c r="D212" s="37">
        <v>9</v>
      </c>
      <c r="E212" s="37">
        <v>2026</v>
      </c>
      <c r="F212" s="38">
        <v>2025</v>
      </c>
      <c r="G212" s="27">
        <v>2024</v>
      </c>
      <c r="H212" s="27">
        <v>2023</v>
      </c>
      <c r="I212" s="27">
        <v>2022</v>
      </c>
      <c r="J212" s="27">
        <v>2021</v>
      </c>
      <c r="K212" s="27">
        <v>2020</v>
      </c>
      <c r="L212" s="27">
        <v>2019</v>
      </c>
      <c r="M212" s="26">
        <v>2018</v>
      </c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</row>
    <row r="213" spans="1:38">
      <c r="A213" s="25" t="s">
        <v>320</v>
      </c>
      <c r="B213" s="36" t="s">
        <v>56</v>
      </c>
      <c r="C213" s="26">
        <f t="shared" si="3"/>
        <v>9</v>
      </c>
      <c r="D213" s="37">
        <v>0</v>
      </c>
      <c r="E213" s="37"/>
      <c r="F213" s="37"/>
      <c r="G213" s="26">
        <v>2024</v>
      </c>
      <c r="H213" s="26">
        <v>2023</v>
      </c>
      <c r="I213" s="26">
        <v>2022</v>
      </c>
      <c r="J213" s="26">
        <v>2021</v>
      </c>
      <c r="K213" s="26">
        <v>2020</v>
      </c>
      <c r="L213" s="26">
        <v>2019</v>
      </c>
      <c r="M213" s="26">
        <v>2018</v>
      </c>
      <c r="N213" s="37"/>
      <c r="O213" s="37">
        <v>2016</v>
      </c>
      <c r="P213" s="37"/>
      <c r="Q213" s="37"/>
      <c r="R213" s="37"/>
      <c r="S213" s="37"/>
      <c r="T213" s="37"/>
      <c r="U213" s="37">
        <v>2010</v>
      </c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</row>
    <row r="214" spans="1:38">
      <c r="A214" s="25" t="s">
        <v>321</v>
      </c>
      <c r="B214" s="36" t="s">
        <v>56</v>
      </c>
      <c r="C214" s="26">
        <f t="shared" si="3"/>
        <v>4</v>
      </c>
      <c r="D214" s="26">
        <v>0</v>
      </c>
      <c r="E214" s="26"/>
      <c r="F214" s="26"/>
      <c r="G214" s="26"/>
      <c r="H214" s="26"/>
      <c r="I214" s="26"/>
      <c r="J214" s="26">
        <v>2021</v>
      </c>
      <c r="K214" s="26">
        <v>2020</v>
      </c>
      <c r="L214" s="26"/>
      <c r="M214" s="26"/>
      <c r="N214" s="26"/>
      <c r="O214" s="26"/>
      <c r="P214" s="26"/>
      <c r="Q214" s="26"/>
      <c r="R214" s="26"/>
      <c r="S214" s="26"/>
      <c r="T214" s="26"/>
      <c r="U214" s="26">
        <v>2010</v>
      </c>
      <c r="V214" s="26"/>
      <c r="W214" s="26"/>
      <c r="X214" s="37"/>
      <c r="Y214" s="37"/>
      <c r="Z214" s="37"/>
      <c r="AA214" s="37">
        <v>2004</v>
      </c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>
      <c r="A215" s="25" t="s">
        <v>322</v>
      </c>
      <c r="B215" s="36" t="s">
        <v>56</v>
      </c>
      <c r="C215" s="26">
        <f t="shared" si="3"/>
        <v>1</v>
      </c>
      <c r="D215" s="26">
        <v>0</v>
      </c>
      <c r="E215" s="26"/>
      <c r="F215" s="26"/>
      <c r="G215" s="26"/>
      <c r="H215" s="26"/>
      <c r="I215" s="26"/>
      <c r="J215" s="26">
        <v>2021</v>
      </c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>
      <c r="A216" s="25" t="s">
        <v>323</v>
      </c>
      <c r="B216" s="36"/>
      <c r="C216" s="26">
        <f t="shared" si="3"/>
        <v>7</v>
      </c>
      <c r="D216" s="37">
        <v>7</v>
      </c>
      <c r="E216" s="37">
        <v>2026</v>
      </c>
      <c r="F216" s="37">
        <v>2025</v>
      </c>
      <c r="G216" s="26">
        <v>2024</v>
      </c>
      <c r="H216" s="26">
        <v>2023</v>
      </c>
      <c r="I216" s="26">
        <v>2022</v>
      </c>
      <c r="J216" s="26">
        <v>2021</v>
      </c>
      <c r="K216" s="26">
        <v>2020</v>
      </c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ht="15">
      <c r="A217" s="25" t="s">
        <v>324</v>
      </c>
      <c r="B217" s="36" t="s">
        <v>56</v>
      </c>
      <c r="C217" s="26">
        <f t="shared" si="3"/>
        <v>9</v>
      </c>
      <c r="D217" s="26">
        <v>2</v>
      </c>
      <c r="E217" s="37">
        <v>2026</v>
      </c>
      <c r="F217" s="26">
        <v>2025</v>
      </c>
      <c r="G217" s="26"/>
      <c r="H217" s="26">
        <v>2023</v>
      </c>
      <c r="I217" s="26">
        <v>2022</v>
      </c>
      <c r="J217" s="26">
        <v>2021</v>
      </c>
      <c r="K217" s="26">
        <v>2020</v>
      </c>
      <c r="L217" s="27">
        <v>2019</v>
      </c>
      <c r="M217" s="26"/>
      <c r="N217" s="26"/>
      <c r="O217" s="26"/>
      <c r="P217" s="26">
        <v>2015</v>
      </c>
      <c r="Q217" s="26"/>
      <c r="R217" s="26"/>
      <c r="S217" s="26"/>
      <c r="T217" s="26"/>
      <c r="U217" s="26"/>
      <c r="V217" s="26">
        <v>2009</v>
      </c>
      <c r="W217" s="26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</row>
    <row r="218" spans="1:38">
      <c r="A218" s="25" t="s">
        <v>325</v>
      </c>
      <c r="B218" s="25" t="s">
        <v>112</v>
      </c>
      <c r="C218" s="26">
        <f t="shared" si="3"/>
        <v>10</v>
      </c>
      <c r="D218" s="37">
        <v>6</v>
      </c>
      <c r="E218" s="37">
        <v>2026</v>
      </c>
      <c r="F218" s="37">
        <v>2025</v>
      </c>
      <c r="G218" s="26">
        <v>2024</v>
      </c>
      <c r="H218" s="26">
        <v>2023</v>
      </c>
      <c r="I218" s="26">
        <v>2022</v>
      </c>
      <c r="J218" s="26">
        <v>2021</v>
      </c>
      <c r="K218" s="26"/>
      <c r="L218" s="26">
        <v>2019</v>
      </c>
      <c r="M218" s="26"/>
      <c r="N218" s="26"/>
      <c r="O218" s="26"/>
      <c r="P218" s="26">
        <v>2015</v>
      </c>
      <c r="Q218" s="26">
        <v>2014</v>
      </c>
      <c r="R218" s="26">
        <v>2013</v>
      </c>
      <c r="S218" s="26"/>
      <c r="T218" s="26"/>
      <c r="U218" s="26"/>
      <c r="V218" s="26"/>
      <c r="W218" s="26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 ht="15">
      <c r="A219" s="25" t="s">
        <v>326</v>
      </c>
      <c r="B219" s="36" t="s">
        <v>126</v>
      </c>
      <c r="C219" s="26">
        <f t="shared" si="3"/>
        <v>3</v>
      </c>
      <c r="D219" s="26">
        <v>0</v>
      </c>
      <c r="E219" s="26"/>
      <c r="F219" s="26"/>
      <c r="G219" s="26"/>
      <c r="H219" s="26"/>
      <c r="I219" s="26"/>
      <c r="J219" s="27"/>
      <c r="K219" s="27">
        <v>2020</v>
      </c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37"/>
      <c r="Y219" s="37"/>
      <c r="Z219" s="37"/>
      <c r="AA219" s="37"/>
      <c r="AB219" s="37"/>
      <c r="AC219" s="37">
        <v>2002</v>
      </c>
      <c r="AD219" s="37"/>
      <c r="AE219" s="37"/>
      <c r="AF219" s="37"/>
      <c r="AG219" s="37"/>
      <c r="AH219" s="37">
        <v>1997</v>
      </c>
      <c r="AI219" s="37"/>
      <c r="AJ219" s="37"/>
      <c r="AK219" s="37"/>
      <c r="AL219" s="37"/>
    </row>
    <row r="220" spans="1:38" ht="15">
      <c r="A220" s="36" t="s">
        <v>327</v>
      </c>
      <c r="B220" s="36" t="s">
        <v>60</v>
      </c>
      <c r="C220" s="26">
        <f t="shared" si="3"/>
        <v>13</v>
      </c>
      <c r="D220" s="37">
        <v>8</v>
      </c>
      <c r="E220" s="38">
        <v>2026</v>
      </c>
      <c r="F220" s="38">
        <v>2025</v>
      </c>
      <c r="G220" s="26">
        <v>2024</v>
      </c>
      <c r="H220" s="27">
        <v>2023</v>
      </c>
      <c r="I220" s="27">
        <v>2022</v>
      </c>
      <c r="J220" s="27">
        <v>2021</v>
      </c>
      <c r="K220" s="27">
        <v>2020</v>
      </c>
      <c r="L220" s="27">
        <v>2019</v>
      </c>
      <c r="M220" s="26"/>
      <c r="N220" s="26"/>
      <c r="O220" s="26"/>
      <c r="P220" s="26"/>
      <c r="Q220" s="26"/>
      <c r="R220" s="26">
        <v>2013</v>
      </c>
      <c r="S220" s="26">
        <v>2012</v>
      </c>
      <c r="T220" s="26"/>
      <c r="U220" s="26">
        <v>2010</v>
      </c>
      <c r="V220" s="26"/>
      <c r="W220" s="26"/>
      <c r="X220" s="37"/>
      <c r="Y220" s="37"/>
      <c r="Z220" s="26">
        <v>2005</v>
      </c>
      <c r="AA220" s="37">
        <v>2004</v>
      </c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>
      <c r="A221" s="25" t="s">
        <v>328</v>
      </c>
      <c r="B221" s="36" t="s">
        <v>173</v>
      </c>
      <c r="C221" s="26">
        <f t="shared" si="3"/>
        <v>8</v>
      </c>
      <c r="D221" s="37">
        <v>0</v>
      </c>
      <c r="E221" s="37"/>
      <c r="F221" s="37">
        <v>2025</v>
      </c>
      <c r="G221" s="26">
        <v>2024</v>
      </c>
      <c r="H221" s="26">
        <v>2023</v>
      </c>
      <c r="I221" s="26">
        <v>2022</v>
      </c>
      <c r="J221" s="26">
        <v>2021</v>
      </c>
      <c r="K221" s="26">
        <v>2020</v>
      </c>
      <c r="L221" s="26"/>
      <c r="M221" s="26"/>
      <c r="N221" s="26"/>
      <c r="O221" s="26"/>
      <c r="P221" s="26"/>
      <c r="Q221" s="26"/>
      <c r="R221" s="26"/>
      <c r="S221" s="26"/>
      <c r="T221" s="26"/>
      <c r="U221" s="26">
        <v>2010</v>
      </c>
      <c r="V221" s="26"/>
      <c r="W221" s="26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>
        <v>1994</v>
      </c>
      <c r="AL221" s="37"/>
    </row>
    <row r="222" spans="1:38">
      <c r="A222" s="36" t="s">
        <v>329</v>
      </c>
      <c r="B222" s="36" t="s">
        <v>81</v>
      </c>
      <c r="C222" s="26">
        <f t="shared" si="3"/>
        <v>2</v>
      </c>
      <c r="D222" s="26">
        <v>0</v>
      </c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37"/>
      <c r="Y222" s="37">
        <v>2006</v>
      </c>
      <c r="Z222" s="26">
        <v>2005</v>
      </c>
      <c r="AA222" s="39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 ht="15">
      <c r="A223" s="36" t="s">
        <v>330</v>
      </c>
      <c r="B223" s="36" t="s">
        <v>81</v>
      </c>
      <c r="C223" s="26">
        <f t="shared" si="3"/>
        <v>12</v>
      </c>
      <c r="D223" s="37">
        <v>10</v>
      </c>
      <c r="E223" s="38">
        <v>2026</v>
      </c>
      <c r="F223" s="37">
        <v>2025</v>
      </c>
      <c r="G223" s="26">
        <v>2024</v>
      </c>
      <c r="H223" s="26">
        <v>2023</v>
      </c>
      <c r="I223" s="26">
        <v>2022</v>
      </c>
      <c r="J223" s="26">
        <v>2021</v>
      </c>
      <c r="K223" s="26">
        <v>2020</v>
      </c>
      <c r="L223" s="27">
        <v>2019</v>
      </c>
      <c r="M223" s="26">
        <v>2018</v>
      </c>
      <c r="N223" s="26">
        <v>2017</v>
      </c>
      <c r="O223" s="26"/>
      <c r="P223" s="26">
        <v>2015</v>
      </c>
      <c r="Q223" s="26"/>
      <c r="R223" s="26"/>
      <c r="S223" s="26"/>
      <c r="T223" s="26"/>
      <c r="U223" s="26"/>
      <c r="V223" s="26"/>
      <c r="W223" s="26"/>
      <c r="X223" s="37">
        <v>2007</v>
      </c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>
      <c r="A224" s="25" t="s">
        <v>331</v>
      </c>
      <c r="B224" s="36" t="s">
        <v>81</v>
      </c>
      <c r="C224" s="26">
        <f t="shared" si="3"/>
        <v>11</v>
      </c>
      <c r="D224" s="37">
        <v>7</v>
      </c>
      <c r="E224" s="37">
        <v>2026</v>
      </c>
      <c r="F224" s="37">
        <v>2025</v>
      </c>
      <c r="G224" s="26">
        <v>2024</v>
      </c>
      <c r="H224" s="26">
        <v>2023</v>
      </c>
      <c r="I224" s="26">
        <v>2022</v>
      </c>
      <c r="J224" s="26">
        <v>2021</v>
      </c>
      <c r="K224" s="26">
        <v>2020</v>
      </c>
      <c r="L224" s="26"/>
      <c r="M224" s="26"/>
      <c r="N224" s="26"/>
      <c r="O224" s="26"/>
      <c r="P224" s="26">
        <v>2015</v>
      </c>
      <c r="Q224" s="26">
        <v>2014</v>
      </c>
      <c r="R224" s="26"/>
      <c r="S224" s="26"/>
      <c r="T224" s="26"/>
      <c r="U224" s="26">
        <v>2010</v>
      </c>
      <c r="V224" s="26"/>
      <c r="W224" s="26">
        <v>2008</v>
      </c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ht="15">
      <c r="A225" s="36" t="s">
        <v>332</v>
      </c>
      <c r="B225" s="36" t="s">
        <v>333</v>
      </c>
      <c r="C225" s="26">
        <f t="shared" si="3"/>
        <v>17</v>
      </c>
      <c r="D225" s="37">
        <v>0</v>
      </c>
      <c r="E225" s="37"/>
      <c r="F225" s="37"/>
      <c r="G225" s="26">
        <v>2024</v>
      </c>
      <c r="H225" s="26">
        <v>2023</v>
      </c>
      <c r="I225" s="26"/>
      <c r="J225" s="26">
        <v>2021</v>
      </c>
      <c r="K225" s="27">
        <v>2020</v>
      </c>
      <c r="L225" s="26">
        <v>2019</v>
      </c>
      <c r="M225" s="27">
        <v>2018</v>
      </c>
      <c r="N225" s="27">
        <v>2017</v>
      </c>
      <c r="O225" s="26">
        <v>2016</v>
      </c>
      <c r="P225" s="26"/>
      <c r="Q225" s="26">
        <v>2014</v>
      </c>
      <c r="R225" s="26">
        <v>2013</v>
      </c>
      <c r="S225" s="26"/>
      <c r="T225" s="26"/>
      <c r="U225" s="26">
        <v>2010</v>
      </c>
      <c r="V225" s="26">
        <v>2009</v>
      </c>
      <c r="W225" s="26">
        <v>2008</v>
      </c>
      <c r="X225" s="37"/>
      <c r="Y225" s="37">
        <v>2006</v>
      </c>
      <c r="Z225" s="26">
        <v>2005</v>
      </c>
      <c r="AA225" s="37"/>
      <c r="AB225" s="37"/>
      <c r="AC225" s="37"/>
      <c r="AD225" s="37">
        <v>2001</v>
      </c>
      <c r="AE225" s="37"/>
      <c r="AF225" s="37"/>
      <c r="AG225" s="37"/>
      <c r="AH225" s="37"/>
      <c r="AI225" s="37"/>
      <c r="AJ225" s="37"/>
      <c r="AK225" s="37"/>
      <c r="AL225" s="37">
        <v>1993</v>
      </c>
    </row>
    <row r="226" spans="1:38" ht="15">
      <c r="A226" s="29" t="s">
        <v>334</v>
      </c>
      <c r="B226" s="36" t="s">
        <v>60</v>
      </c>
      <c r="C226" s="26">
        <f t="shared" si="3"/>
        <v>20</v>
      </c>
      <c r="D226" s="37">
        <v>14</v>
      </c>
      <c r="E226" s="37">
        <v>2026</v>
      </c>
      <c r="F226" s="37">
        <v>2025</v>
      </c>
      <c r="G226" s="26">
        <v>2024</v>
      </c>
      <c r="H226" s="26">
        <v>2023</v>
      </c>
      <c r="I226" s="26">
        <v>2022</v>
      </c>
      <c r="J226" s="26">
        <v>2021</v>
      </c>
      <c r="K226" s="27">
        <v>2020</v>
      </c>
      <c r="L226" s="26">
        <v>2019</v>
      </c>
      <c r="M226" s="26">
        <v>2018</v>
      </c>
      <c r="N226" s="26">
        <v>2017</v>
      </c>
      <c r="O226" s="26">
        <v>2016</v>
      </c>
      <c r="P226" s="26">
        <v>2015</v>
      </c>
      <c r="Q226" s="26">
        <v>2014</v>
      </c>
      <c r="R226" s="26">
        <v>2013</v>
      </c>
      <c r="S226" s="26"/>
      <c r="T226" s="26">
        <v>2011</v>
      </c>
      <c r="U226" s="26">
        <v>2010</v>
      </c>
      <c r="V226" s="26"/>
      <c r="W226" s="26"/>
      <c r="X226" s="37"/>
      <c r="Y226" s="37"/>
      <c r="Z226" s="37"/>
      <c r="AA226" s="37"/>
      <c r="AB226" s="37">
        <v>2003</v>
      </c>
      <c r="AC226" s="37">
        <v>2002</v>
      </c>
      <c r="AD226" s="37">
        <v>2001</v>
      </c>
      <c r="AE226" s="37"/>
      <c r="AF226" s="37"/>
      <c r="AG226" s="37"/>
      <c r="AH226" s="37"/>
      <c r="AI226" s="37"/>
      <c r="AJ226" s="37"/>
      <c r="AK226" s="37">
        <v>1994</v>
      </c>
      <c r="AL226" s="37"/>
    </row>
    <row r="227" spans="1:38">
      <c r="A227" s="36" t="s">
        <v>335</v>
      </c>
      <c r="B227" s="36" t="s">
        <v>60</v>
      </c>
      <c r="C227" s="26">
        <f t="shared" si="3"/>
        <v>9</v>
      </c>
      <c r="D227" s="37">
        <v>3</v>
      </c>
      <c r="E227" s="37">
        <v>2026</v>
      </c>
      <c r="F227" s="37">
        <v>2025</v>
      </c>
      <c r="G227" s="26">
        <v>2024</v>
      </c>
      <c r="H227" s="26"/>
      <c r="I227" s="26">
        <v>2022</v>
      </c>
      <c r="J227" s="26">
        <v>2021</v>
      </c>
      <c r="K227" s="26"/>
      <c r="L227" s="26"/>
      <c r="M227" s="26"/>
      <c r="N227" s="26">
        <v>2017</v>
      </c>
      <c r="O227" s="26"/>
      <c r="P227" s="26">
        <v>2015</v>
      </c>
      <c r="Q227" s="26">
        <v>2014</v>
      </c>
      <c r="R227" s="26"/>
      <c r="S227" s="26"/>
      <c r="T227" s="26">
        <v>2011</v>
      </c>
      <c r="U227" s="26"/>
      <c r="V227" s="26"/>
      <c r="W227" s="26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</row>
    <row r="228" spans="1:38" ht="15">
      <c r="A228" s="36" t="s">
        <v>336</v>
      </c>
      <c r="B228" s="25" t="s">
        <v>66</v>
      </c>
      <c r="C228" s="26">
        <f t="shared" si="3"/>
        <v>3</v>
      </c>
      <c r="D228" s="26">
        <v>2</v>
      </c>
      <c r="E228" s="37">
        <v>2026</v>
      </c>
      <c r="F228" s="26">
        <v>2025</v>
      </c>
      <c r="G228" s="26"/>
      <c r="H228" s="26"/>
      <c r="I228" s="26"/>
      <c r="J228" s="26"/>
      <c r="K228" s="26"/>
      <c r="L228" s="27">
        <v>2019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</row>
    <row r="229" spans="1:38" ht="15">
      <c r="A229" s="25" t="s">
        <v>337</v>
      </c>
      <c r="B229" s="25" t="s">
        <v>338</v>
      </c>
      <c r="C229" s="26">
        <f t="shared" si="3"/>
        <v>8</v>
      </c>
      <c r="D229" s="37">
        <v>3</v>
      </c>
      <c r="E229" s="37">
        <v>2026</v>
      </c>
      <c r="F229" s="37">
        <v>2025</v>
      </c>
      <c r="G229" s="26">
        <v>2024</v>
      </c>
      <c r="H229" s="26"/>
      <c r="I229" s="26"/>
      <c r="J229" s="26">
        <v>2021</v>
      </c>
      <c r="K229" s="26"/>
      <c r="L229" s="27">
        <v>2019</v>
      </c>
      <c r="M229" s="26">
        <v>2018</v>
      </c>
      <c r="N229" s="26">
        <v>2017</v>
      </c>
      <c r="O229" s="26"/>
      <c r="P229" s="26">
        <v>2015</v>
      </c>
      <c r="Q229" s="26"/>
      <c r="R229" s="26"/>
      <c r="S229" s="26"/>
      <c r="T229" s="26"/>
      <c r="U229" s="26"/>
      <c r="V229" s="26"/>
      <c r="W229" s="26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</row>
    <row r="230" spans="1:38" ht="15">
      <c r="A230" s="36" t="s">
        <v>339</v>
      </c>
      <c r="B230" s="36" t="s">
        <v>338</v>
      </c>
      <c r="C230" s="26">
        <f t="shared" si="3"/>
        <v>18</v>
      </c>
      <c r="D230" s="26">
        <v>0</v>
      </c>
      <c r="E230" s="26"/>
      <c r="F230" s="26">
        <v>2025</v>
      </c>
      <c r="G230" s="26"/>
      <c r="H230" s="26"/>
      <c r="I230" s="26">
        <v>2022</v>
      </c>
      <c r="J230" s="27">
        <v>2021</v>
      </c>
      <c r="K230" s="26">
        <v>2020</v>
      </c>
      <c r="L230" s="27">
        <v>2019</v>
      </c>
      <c r="M230" s="26">
        <v>2018</v>
      </c>
      <c r="N230" s="26"/>
      <c r="O230" s="26">
        <v>2016</v>
      </c>
      <c r="P230" s="26">
        <v>2015</v>
      </c>
      <c r="Q230" s="26">
        <v>2014</v>
      </c>
      <c r="R230" s="26">
        <v>2013</v>
      </c>
      <c r="S230" s="26">
        <v>2012</v>
      </c>
      <c r="T230" s="26">
        <v>2011</v>
      </c>
      <c r="U230" s="26">
        <v>2010</v>
      </c>
      <c r="V230" s="26"/>
      <c r="W230" s="26">
        <v>2008</v>
      </c>
      <c r="X230" s="37">
        <v>2007</v>
      </c>
      <c r="Y230" s="37"/>
      <c r="Z230" s="37"/>
      <c r="AA230" s="37"/>
      <c r="AB230" s="37"/>
      <c r="AC230" s="37"/>
      <c r="AD230" s="37"/>
      <c r="AE230" s="37">
        <v>2000</v>
      </c>
      <c r="AF230" s="37">
        <v>1999</v>
      </c>
      <c r="AG230" s="37">
        <v>1998</v>
      </c>
      <c r="AH230" s="37"/>
      <c r="AI230" s="37"/>
      <c r="AJ230" s="37"/>
      <c r="AK230" s="37"/>
      <c r="AL230" s="37"/>
    </row>
    <row r="231" spans="1:38" ht="15">
      <c r="A231" s="36" t="s">
        <v>340</v>
      </c>
      <c r="B231" s="36" t="s">
        <v>338</v>
      </c>
      <c r="C231" s="26">
        <f t="shared" si="3"/>
        <v>1</v>
      </c>
      <c r="D231" s="26">
        <v>0</v>
      </c>
      <c r="E231" s="26"/>
      <c r="F231" s="26">
        <v>2025</v>
      </c>
      <c r="G231" s="26"/>
      <c r="H231" s="26"/>
      <c r="I231" s="26"/>
      <c r="J231" s="27"/>
      <c r="K231" s="26"/>
      <c r="L231" s="27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</row>
    <row r="232" spans="1:38">
      <c r="A232" s="25" t="s">
        <v>341</v>
      </c>
      <c r="B232" s="36" t="s">
        <v>101</v>
      </c>
      <c r="C232" s="26">
        <f t="shared" si="3"/>
        <v>8</v>
      </c>
      <c r="D232" s="37">
        <v>3</v>
      </c>
      <c r="E232" s="37">
        <v>2026</v>
      </c>
      <c r="F232" s="37">
        <v>2025</v>
      </c>
      <c r="G232" s="26">
        <v>2024</v>
      </c>
      <c r="H232" s="26"/>
      <c r="I232" s="26">
        <v>2022</v>
      </c>
      <c r="J232" s="26">
        <v>2021</v>
      </c>
      <c r="K232" s="26">
        <v>2020</v>
      </c>
      <c r="L232" s="26"/>
      <c r="M232" s="26"/>
      <c r="N232" s="26"/>
      <c r="O232" s="26"/>
      <c r="P232" s="26"/>
      <c r="Q232" s="26"/>
      <c r="R232" s="26"/>
      <c r="S232" s="26">
        <v>2012</v>
      </c>
      <c r="T232" s="26">
        <v>2011</v>
      </c>
      <c r="U232" s="26"/>
      <c r="V232" s="26"/>
      <c r="W232" s="26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</row>
    <row r="233" spans="1:38">
      <c r="A233" s="36" t="s">
        <v>342</v>
      </c>
      <c r="B233" s="36" t="s">
        <v>101</v>
      </c>
      <c r="C233" s="26">
        <f t="shared" si="3"/>
        <v>3</v>
      </c>
      <c r="D233" s="26">
        <v>1</v>
      </c>
      <c r="E233" s="37">
        <v>2026</v>
      </c>
      <c r="F233" s="26"/>
      <c r="G233" s="26"/>
      <c r="H233" s="26"/>
      <c r="I233" s="26"/>
      <c r="J233" s="26">
        <v>2021</v>
      </c>
      <c r="K233" s="26">
        <v>2020</v>
      </c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</row>
    <row r="234" spans="1:38">
      <c r="A234" s="36" t="s">
        <v>343</v>
      </c>
      <c r="B234" s="36" t="s">
        <v>101</v>
      </c>
      <c r="C234" s="26">
        <f t="shared" si="3"/>
        <v>2</v>
      </c>
      <c r="D234" s="26">
        <v>0</v>
      </c>
      <c r="E234" s="37"/>
      <c r="F234" s="26"/>
      <c r="G234" s="26"/>
      <c r="H234" s="26"/>
      <c r="I234" s="26"/>
      <c r="J234" s="26">
        <v>2021</v>
      </c>
      <c r="K234" s="26">
        <v>2020</v>
      </c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</row>
    <row r="235" spans="1:38" ht="15">
      <c r="A235" s="25" t="s">
        <v>344</v>
      </c>
      <c r="B235" s="36" t="s">
        <v>101</v>
      </c>
      <c r="C235" s="26">
        <f t="shared" si="3"/>
        <v>5</v>
      </c>
      <c r="D235" s="37">
        <v>0</v>
      </c>
      <c r="E235" s="37"/>
      <c r="F235" s="37"/>
      <c r="G235" s="26"/>
      <c r="H235" s="26"/>
      <c r="I235" s="26">
        <v>2022</v>
      </c>
      <c r="J235" s="26"/>
      <c r="K235" s="26">
        <v>2020</v>
      </c>
      <c r="L235" s="26"/>
      <c r="M235" s="26">
        <v>2018</v>
      </c>
      <c r="N235" s="37"/>
      <c r="O235" s="37"/>
      <c r="P235" s="37"/>
      <c r="Q235" s="37"/>
      <c r="R235" s="37"/>
      <c r="S235" s="37"/>
      <c r="T235" s="37">
        <v>2011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42"/>
      <c r="AH235" s="37">
        <v>1997</v>
      </c>
      <c r="AI235" s="37"/>
      <c r="AJ235" s="37"/>
      <c r="AK235" s="37"/>
      <c r="AL235" s="37"/>
    </row>
    <row r="236" spans="1:38" ht="15">
      <c r="A236" s="25" t="s">
        <v>345</v>
      </c>
      <c r="B236" s="25" t="s">
        <v>101</v>
      </c>
      <c r="C236" s="26">
        <f t="shared" si="3"/>
        <v>11</v>
      </c>
      <c r="D236" s="37">
        <v>0</v>
      </c>
      <c r="E236" s="37"/>
      <c r="F236" s="37">
        <v>2025</v>
      </c>
      <c r="G236" s="27">
        <v>2024</v>
      </c>
      <c r="H236" s="26">
        <v>2023</v>
      </c>
      <c r="I236" s="26">
        <v>2022</v>
      </c>
      <c r="J236" s="26">
        <v>2021</v>
      </c>
      <c r="K236" s="26">
        <v>2020</v>
      </c>
      <c r="L236" s="26">
        <v>2019</v>
      </c>
      <c r="M236" s="26">
        <v>2018</v>
      </c>
      <c r="N236" s="26">
        <v>2017</v>
      </c>
      <c r="O236" s="26">
        <v>2016</v>
      </c>
      <c r="P236" s="26">
        <v>2015</v>
      </c>
      <c r="Q236" s="26"/>
      <c r="R236" s="26"/>
      <c r="S236" s="26"/>
      <c r="T236" s="26"/>
      <c r="U236" s="26"/>
      <c r="V236" s="26"/>
      <c r="W236" s="26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>
      <c r="A237" s="36" t="s">
        <v>346</v>
      </c>
      <c r="B237" s="36" t="s">
        <v>101</v>
      </c>
      <c r="C237" s="26">
        <f t="shared" si="3"/>
        <v>1</v>
      </c>
      <c r="D237" s="26">
        <v>0</v>
      </c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>
        <v>2014</v>
      </c>
      <c r="R237" s="26"/>
      <c r="S237" s="26"/>
      <c r="T237" s="26"/>
      <c r="U237" s="26"/>
      <c r="V237" s="26"/>
      <c r="W237" s="26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</row>
    <row r="238" spans="1:38">
      <c r="A238" s="36" t="s">
        <v>347</v>
      </c>
      <c r="B238" s="36" t="s">
        <v>68</v>
      </c>
      <c r="C238" s="26">
        <f t="shared" si="3"/>
        <v>9</v>
      </c>
      <c r="D238" s="37">
        <v>7</v>
      </c>
      <c r="E238" s="37">
        <v>2026</v>
      </c>
      <c r="F238" s="37">
        <v>2025</v>
      </c>
      <c r="G238" s="26">
        <v>2024</v>
      </c>
      <c r="H238" s="26">
        <v>2023</v>
      </c>
      <c r="I238" s="26">
        <v>2022</v>
      </c>
      <c r="J238" s="26">
        <v>2021</v>
      </c>
      <c r="K238" s="26">
        <v>2020</v>
      </c>
      <c r="L238" s="26"/>
      <c r="M238" s="26">
        <v>2018</v>
      </c>
      <c r="N238" s="26"/>
      <c r="O238" s="26"/>
      <c r="P238" s="26"/>
      <c r="Q238" s="26"/>
      <c r="R238" s="26"/>
      <c r="S238" s="26"/>
      <c r="T238" s="26"/>
      <c r="U238" s="26"/>
      <c r="V238" s="26">
        <v>2009</v>
      </c>
      <c r="W238" s="26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</row>
    <row r="239" spans="1:38" ht="15">
      <c r="A239" s="36" t="s">
        <v>348</v>
      </c>
      <c r="B239" s="36" t="s">
        <v>79</v>
      </c>
      <c r="C239" s="26">
        <f t="shared" si="3"/>
        <v>16</v>
      </c>
      <c r="D239" s="37">
        <v>13</v>
      </c>
      <c r="E239" s="37">
        <v>2026</v>
      </c>
      <c r="F239" s="37">
        <v>2025</v>
      </c>
      <c r="G239" s="26">
        <v>2024</v>
      </c>
      <c r="H239" s="27">
        <v>2023</v>
      </c>
      <c r="I239" s="27">
        <v>2022</v>
      </c>
      <c r="J239" s="26">
        <v>2021</v>
      </c>
      <c r="K239" s="27">
        <v>2020</v>
      </c>
      <c r="L239" s="27">
        <v>2019</v>
      </c>
      <c r="M239" s="26">
        <v>2018</v>
      </c>
      <c r="N239" s="27">
        <v>2017</v>
      </c>
      <c r="O239" s="26">
        <v>2016</v>
      </c>
      <c r="P239" s="26">
        <v>2015</v>
      </c>
      <c r="Q239" s="26">
        <v>2014</v>
      </c>
      <c r="R239" s="26"/>
      <c r="S239" s="26">
        <v>2012</v>
      </c>
      <c r="T239" s="26">
        <v>2011</v>
      </c>
      <c r="U239" s="26">
        <v>2010</v>
      </c>
      <c r="V239" s="26"/>
      <c r="W239" s="26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</row>
    <row r="240" spans="1:38" ht="15">
      <c r="A240" s="36" t="s">
        <v>349</v>
      </c>
      <c r="B240" s="36" t="s">
        <v>88</v>
      </c>
      <c r="C240" s="26">
        <f t="shared" si="3"/>
        <v>17</v>
      </c>
      <c r="D240" s="37">
        <v>12</v>
      </c>
      <c r="E240" s="38">
        <v>2026</v>
      </c>
      <c r="F240" s="38">
        <v>2025</v>
      </c>
      <c r="G240" s="27">
        <v>2024</v>
      </c>
      <c r="H240" s="26">
        <v>2023</v>
      </c>
      <c r="I240" s="26">
        <v>2022</v>
      </c>
      <c r="J240" s="26">
        <v>2021</v>
      </c>
      <c r="K240" s="26">
        <v>2020</v>
      </c>
      <c r="L240" s="26">
        <v>2019</v>
      </c>
      <c r="M240" s="27">
        <v>2018</v>
      </c>
      <c r="N240" s="26">
        <v>2017</v>
      </c>
      <c r="O240" s="26">
        <v>2016</v>
      </c>
      <c r="P240" s="26">
        <v>2015</v>
      </c>
      <c r="Q240" s="26"/>
      <c r="R240" s="26">
        <v>2013</v>
      </c>
      <c r="S240" s="26"/>
      <c r="T240" s="26"/>
      <c r="U240" s="26"/>
      <c r="V240" s="26"/>
      <c r="W240" s="26">
        <v>2008</v>
      </c>
      <c r="X240" s="37">
        <v>2007</v>
      </c>
      <c r="Y240" s="37">
        <v>2006</v>
      </c>
      <c r="Z240" s="26">
        <v>2005</v>
      </c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</row>
    <row r="241" spans="1:38">
      <c r="A241" s="36" t="s">
        <v>350</v>
      </c>
      <c r="B241" s="36" t="s">
        <v>123</v>
      </c>
      <c r="C241" s="26">
        <f t="shared" si="3"/>
        <v>6</v>
      </c>
      <c r="D241" s="37">
        <v>0</v>
      </c>
      <c r="E241" s="37"/>
      <c r="F241" s="37">
        <v>2025</v>
      </c>
      <c r="G241" s="26">
        <v>2024</v>
      </c>
      <c r="H241" s="26">
        <v>2023</v>
      </c>
      <c r="I241" s="26">
        <v>2022</v>
      </c>
      <c r="J241" s="26">
        <v>2021</v>
      </c>
      <c r="K241" s="26">
        <v>2020</v>
      </c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</row>
    <row r="242" spans="1:38">
      <c r="A242" s="36" t="s">
        <v>351</v>
      </c>
      <c r="B242" s="36" t="s">
        <v>108</v>
      </c>
      <c r="C242" s="26">
        <f t="shared" si="3"/>
        <v>6</v>
      </c>
      <c r="D242" s="26">
        <v>4</v>
      </c>
      <c r="E242" s="37">
        <v>2026</v>
      </c>
      <c r="F242" s="26">
        <v>2025</v>
      </c>
      <c r="G242" s="26">
        <v>2024</v>
      </c>
      <c r="H242" s="26">
        <v>2023</v>
      </c>
      <c r="I242" s="26"/>
      <c r="J242" s="26">
        <v>2021</v>
      </c>
      <c r="K242" s="26">
        <v>2020</v>
      </c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</row>
    <row r="243" spans="1:38" ht="15">
      <c r="A243" s="36" t="s">
        <v>352</v>
      </c>
      <c r="B243" s="36" t="s">
        <v>88</v>
      </c>
      <c r="C243" s="26">
        <f t="shared" si="3"/>
        <v>15</v>
      </c>
      <c r="D243" s="37">
        <v>9</v>
      </c>
      <c r="E243" s="37">
        <v>2026</v>
      </c>
      <c r="F243" s="37">
        <v>2025</v>
      </c>
      <c r="G243" s="26">
        <v>2024</v>
      </c>
      <c r="H243" s="26">
        <v>2023</v>
      </c>
      <c r="I243" s="27">
        <v>2022</v>
      </c>
      <c r="J243" s="27">
        <v>2021</v>
      </c>
      <c r="K243" s="26">
        <v>2020</v>
      </c>
      <c r="L243" s="26">
        <v>2019</v>
      </c>
      <c r="M243" s="26">
        <v>2018</v>
      </c>
      <c r="N243" s="26"/>
      <c r="O243" s="26"/>
      <c r="P243" s="26"/>
      <c r="Q243" s="26"/>
      <c r="R243" s="26"/>
      <c r="S243" s="26">
        <v>2012</v>
      </c>
      <c r="T243" s="26">
        <v>2011</v>
      </c>
      <c r="U243" s="26">
        <v>2010</v>
      </c>
      <c r="V243" s="26">
        <v>2009</v>
      </c>
      <c r="W243" s="26">
        <v>2008</v>
      </c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>
        <v>1995</v>
      </c>
      <c r="AK243" s="37"/>
      <c r="AL243" s="37"/>
    </row>
    <row r="244" spans="1:38">
      <c r="A244" s="36" t="s">
        <v>353</v>
      </c>
      <c r="B244" s="36" t="s">
        <v>134</v>
      </c>
      <c r="C244" s="26">
        <f t="shared" si="3"/>
        <v>5</v>
      </c>
      <c r="D244" s="37">
        <v>0</v>
      </c>
      <c r="E244" s="37"/>
      <c r="F244" s="37">
        <v>2025</v>
      </c>
      <c r="G244" s="26">
        <v>2024</v>
      </c>
      <c r="H244" s="26"/>
      <c r="I244" s="26"/>
      <c r="J244" s="26"/>
      <c r="K244" s="26"/>
      <c r="L244" s="26"/>
      <c r="M244" s="26">
        <v>2018</v>
      </c>
      <c r="N244" s="26"/>
      <c r="O244" s="26"/>
      <c r="P244" s="26">
        <v>2015</v>
      </c>
      <c r="Q244" s="26"/>
      <c r="R244" s="26"/>
      <c r="S244" s="26">
        <v>2012</v>
      </c>
      <c r="T244" s="26"/>
      <c r="U244" s="26"/>
      <c r="V244" s="26"/>
      <c r="W244" s="26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</row>
    <row r="245" spans="1:38">
      <c r="A245" s="36" t="s">
        <v>354</v>
      </c>
      <c r="B245" s="36" t="s">
        <v>123</v>
      </c>
      <c r="C245" s="26">
        <f t="shared" si="3"/>
        <v>17</v>
      </c>
      <c r="D245" s="26">
        <v>0</v>
      </c>
      <c r="E245" s="26"/>
      <c r="F245" s="26"/>
      <c r="G245" s="26"/>
      <c r="H245" s="26"/>
      <c r="I245" s="26"/>
      <c r="J245" s="26">
        <v>2021</v>
      </c>
      <c r="K245" s="26">
        <v>2020</v>
      </c>
      <c r="L245" s="26">
        <v>2019</v>
      </c>
      <c r="M245" s="26"/>
      <c r="N245" s="26"/>
      <c r="O245" s="26"/>
      <c r="P245" s="26">
        <v>2015</v>
      </c>
      <c r="Q245" s="26">
        <v>2014</v>
      </c>
      <c r="R245" s="26">
        <v>2013</v>
      </c>
      <c r="S245" s="26"/>
      <c r="T245" s="26">
        <v>2011</v>
      </c>
      <c r="U245" s="26">
        <v>2010</v>
      </c>
      <c r="V245" s="26">
        <v>2009</v>
      </c>
      <c r="W245" s="26">
        <v>2008</v>
      </c>
      <c r="X245" s="37">
        <v>2007</v>
      </c>
      <c r="Y245" s="37">
        <v>2006</v>
      </c>
      <c r="Z245" s="26">
        <v>2005</v>
      </c>
      <c r="AA245" s="37">
        <v>2004</v>
      </c>
      <c r="AB245" s="37">
        <v>2003</v>
      </c>
      <c r="AC245" s="37">
        <v>2002</v>
      </c>
      <c r="AD245" s="37">
        <v>2001</v>
      </c>
      <c r="AE245" s="37"/>
      <c r="AF245" s="37"/>
      <c r="AG245" s="37"/>
      <c r="AH245" s="37"/>
      <c r="AI245" s="37"/>
      <c r="AJ245" s="37"/>
      <c r="AK245" s="37"/>
      <c r="AL245" s="37"/>
    </row>
    <row r="246" spans="1:38">
      <c r="A246" s="36" t="s">
        <v>355</v>
      </c>
      <c r="B246" s="36" t="s">
        <v>99</v>
      </c>
      <c r="C246" s="26">
        <f t="shared" si="3"/>
        <v>16</v>
      </c>
      <c r="D246" s="26">
        <v>2</v>
      </c>
      <c r="E246" s="37">
        <v>2026</v>
      </c>
      <c r="F246" s="26">
        <v>2025</v>
      </c>
      <c r="G246" s="26"/>
      <c r="H246" s="26">
        <v>2023</v>
      </c>
      <c r="I246" s="26"/>
      <c r="J246" s="26">
        <v>2021</v>
      </c>
      <c r="K246" s="26"/>
      <c r="L246" s="26"/>
      <c r="M246" s="26"/>
      <c r="N246" s="26">
        <v>2017</v>
      </c>
      <c r="O246" s="26">
        <v>2016</v>
      </c>
      <c r="P246" s="26"/>
      <c r="Q246" s="26">
        <v>2014</v>
      </c>
      <c r="R246" s="26">
        <v>2013</v>
      </c>
      <c r="S246" s="26">
        <v>2012</v>
      </c>
      <c r="T246" s="26">
        <v>2011</v>
      </c>
      <c r="U246" s="26">
        <v>2010</v>
      </c>
      <c r="V246" s="26">
        <v>2009</v>
      </c>
      <c r="W246" s="26"/>
      <c r="X246" s="37"/>
      <c r="Y246" s="37">
        <v>2006</v>
      </c>
      <c r="Z246" s="26">
        <v>2005</v>
      </c>
      <c r="AA246" s="37"/>
      <c r="AB246" s="37"/>
      <c r="AC246" s="37"/>
      <c r="AD246" s="37">
        <v>2001</v>
      </c>
      <c r="AE246" s="37">
        <v>2000</v>
      </c>
      <c r="AF246" s="37"/>
      <c r="AG246" s="37"/>
      <c r="AH246" s="37"/>
      <c r="AI246" s="37"/>
      <c r="AJ246" s="37"/>
      <c r="AK246" s="37"/>
      <c r="AL246" s="37"/>
    </row>
    <row r="247" spans="1:38">
      <c r="A247" s="36" t="s">
        <v>356</v>
      </c>
      <c r="B247" s="36" t="s">
        <v>79</v>
      </c>
      <c r="C247" s="26">
        <f t="shared" si="3"/>
        <v>8</v>
      </c>
      <c r="D247" s="37">
        <v>1</v>
      </c>
      <c r="E247" s="37">
        <v>2026</v>
      </c>
      <c r="F247" s="37"/>
      <c r="G247" s="26">
        <v>2024</v>
      </c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>
        <v>2013</v>
      </c>
      <c r="S247" s="26">
        <v>2012</v>
      </c>
      <c r="T247" s="26"/>
      <c r="U247" s="26"/>
      <c r="V247" s="26">
        <v>2009</v>
      </c>
      <c r="W247" s="26">
        <v>2008</v>
      </c>
      <c r="X247" s="37">
        <v>2007</v>
      </c>
      <c r="Y247" s="37">
        <v>2006</v>
      </c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</row>
    <row r="248" spans="1:38">
      <c r="A248" s="36" t="s">
        <v>357</v>
      </c>
      <c r="B248" s="36" t="s">
        <v>168</v>
      </c>
      <c r="C248" s="26">
        <f t="shared" si="3"/>
        <v>3</v>
      </c>
      <c r="D248" s="37">
        <v>0</v>
      </c>
      <c r="E248" s="37"/>
      <c r="F248" s="37">
        <v>2025</v>
      </c>
      <c r="G248" s="26">
        <v>2024</v>
      </c>
      <c r="H248" s="26"/>
      <c r="I248" s="26"/>
      <c r="J248" s="26"/>
      <c r="K248" s="26">
        <v>2020</v>
      </c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</row>
    <row r="249" spans="1:38" ht="15">
      <c r="A249" s="36" t="s">
        <v>358</v>
      </c>
      <c r="B249" s="36" t="s">
        <v>108</v>
      </c>
      <c r="C249" s="26">
        <f t="shared" si="3"/>
        <v>12</v>
      </c>
      <c r="D249" s="26">
        <v>0</v>
      </c>
      <c r="E249" s="26"/>
      <c r="F249" s="26"/>
      <c r="G249" s="26"/>
      <c r="H249" s="26"/>
      <c r="I249" s="26"/>
      <c r="J249" s="27">
        <v>2021</v>
      </c>
      <c r="K249" s="27">
        <v>2020</v>
      </c>
      <c r="L249" s="27">
        <v>2019</v>
      </c>
      <c r="M249" s="27">
        <v>2018</v>
      </c>
      <c r="N249" s="26">
        <v>2017</v>
      </c>
      <c r="O249" s="26">
        <v>2016</v>
      </c>
      <c r="P249" s="26">
        <v>2015</v>
      </c>
      <c r="Q249" s="26">
        <v>2014</v>
      </c>
      <c r="R249" s="26">
        <v>2013</v>
      </c>
      <c r="S249" s="26"/>
      <c r="T249" s="26">
        <v>2011</v>
      </c>
      <c r="U249" s="26">
        <v>2010</v>
      </c>
      <c r="V249" s="26"/>
      <c r="W249" s="26"/>
      <c r="X249" s="37"/>
      <c r="Y249" s="37">
        <v>2006</v>
      </c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</row>
    <row r="250" spans="1:38">
      <c r="A250" s="29" t="s">
        <v>359</v>
      </c>
      <c r="B250" s="36" t="s">
        <v>360</v>
      </c>
      <c r="C250" s="26">
        <f t="shared" si="3"/>
        <v>6</v>
      </c>
      <c r="D250" s="26">
        <v>2</v>
      </c>
      <c r="E250" s="37">
        <v>2026</v>
      </c>
      <c r="F250" s="26">
        <v>2025</v>
      </c>
      <c r="G250" s="26"/>
      <c r="H250" s="26">
        <v>2023</v>
      </c>
      <c r="I250" s="26">
        <v>2022</v>
      </c>
      <c r="J250" s="26">
        <v>2021</v>
      </c>
      <c r="K250" s="26"/>
      <c r="L250" s="26">
        <v>2019</v>
      </c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</row>
    <row r="251" spans="1:38">
      <c r="A251" s="36" t="s">
        <v>361</v>
      </c>
      <c r="B251" s="36" t="s">
        <v>56</v>
      </c>
      <c r="C251" s="26">
        <f t="shared" si="3"/>
        <v>8</v>
      </c>
      <c r="D251" s="37">
        <v>6</v>
      </c>
      <c r="E251" s="37">
        <v>2026</v>
      </c>
      <c r="F251" s="37">
        <v>2025</v>
      </c>
      <c r="G251" s="26">
        <v>2024</v>
      </c>
      <c r="H251" s="26">
        <v>2023</v>
      </c>
      <c r="I251" s="26">
        <v>2022</v>
      </c>
      <c r="J251" s="26">
        <v>2021</v>
      </c>
      <c r="K251" s="26"/>
      <c r="L251" s="26"/>
      <c r="M251" s="26"/>
      <c r="N251" s="26"/>
      <c r="O251" s="26"/>
      <c r="P251" s="26"/>
      <c r="Q251" s="26"/>
      <c r="R251" s="26"/>
      <c r="S251" s="26">
        <v>2012</v>
      </c>
      <c r="T251" s="26">
        <v>2011</v>
      </c>
      <c r="U251" s="26"/>
      <c r="V251" s="26"/>
      <c r="W251" s="26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</row>
    <row r="252" spans="1:38">
      <c r="A252" s="36" t="s">
        <v>362</v>
      </c>
      <c r="B252" s="36" t="s">
        <v>84</v>
      </c>
      <c r="C252" s="26">
        <f t="shared" si="3"/>
        <v>9</v>
      </c>
      <c r="D252" s="26">
        <v>0</v>
      </c>
      <c r="E252" s="26"/>
      <c r="F252" s="26"/>
      <c r="G252" s="26"/>
      <c r="H252" s="26">
        <v>2023</v>
      </c>
      <c r="I252" s="26"/>
      <c r="J252" s="26">
        <v>2021</v>
      </c>
      <c r="K252" s="26">
        <v>2020</v>
      </c>
      <c r="L252" s="26"/>
      <c r="M252" s="26"/>
      <c r="N252" s="26"/>
      <c r="O252" s="26">
        <v>2016</v>
      </c>
      <c r="P252" s="26">
        <v>2015</v>
      </c>
      <c r="Q252" s="26">
        <v>2014</v>
      </c>
      <c r="R252" s="26">
        <v>2013</v>
      </c>
      <c r="S252" s="26">
        <v>2012</v>
      </c>
      <c r="T252" s="26">
        <v>2011</v>
      </c>
      <c r="U252" s="26"/>
      <c r="V252" s="26"/>
      <c r="W252" s="26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</row>
    <row r="253" spans="1:38" ht="13.5" customHeight="1">
      <c r="A253" s="36" t="s">
        <v>363</v>
      </c>
      <c r="B253" s="36" t="s">
        <v>90</v>
      </c>
      <c r="C253" s="26">
        <f t="shared" si="3"/>
        <v>17</v>
      </c>
      <c r="D253" s="37">
        <v>15</v>
      </c>
      <c r="E253" s="37">
        <v>2026</v>
      </c>
      <c r="F253" s="37">
        <v>2025</v>
      </c>
      <c r="G253" s="26">
        <v>2024</v>
      </c>
      <c r="H253" s="26">
        <v>2023</v>
      </c>
      <c r="I253" s="26">
        <v>2022</v>
      </c>
      <c r="J253" s="26">
        <v>2021</v>
      </c>
      <c r="K253" s="26">
        <v>2020</v>
      </c>
      <c r="L253" s="26">
        <v>2019</v>
      </c>
      <c r="M253" s="26">
        <v>2018</v>
      </c>
      <c r="N253" s="26">
        <v>2017</v>
      </c>
      <c r="O253" s="26">
        <v>2016</v>
      </c>
      <c r="P253" s="26">
        <v>2015</v>
      </c>
      <c r="Q253" s="26">
        <v>2014</v>
      </c>
      <c r="R253" s="26">
        <v>2013</v>
      </c>
      <c r="S253" s="26">
        <v>2012</v>
      </c>
      <c r="T253" s="26"/>
      <c r="U253" s="26"/>
      <c r="V253" s="26"/>
      <c r="W253" s="26">
        <v>2008</v>
      </c>
      <c r="X253" s="37"/>
      <c r="Y253" s="37"/>
      <c r="Z253" s="26">
        <v>2005</v>
      </c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</row>
    <row r="254" spans="1:38" ht="13.5" customHeight="1">
      <c r="A254" s="29" t="s">
        <v>364</v>
      </c>
      <c r="B254" s="36" t="s">
        <v>90</v>
      </c>
      <c r="C254" s="26">
        <f t="shared" si="3"/>
        <v>7</v>
      </c>
      <c r="D254" s="37">
        <v>0</v>
      </c>
      <c r="E254" s="37"/>
      <c r="F254" s="37">
        <v>2025</v>
      </c>
      <c r="G254" s="27">
        <v>2024</v>
      </c>
      <c r="H254" s="26">
        <v>2023</v>
      </c>
      <c r="I254" s="26">
        <v>2022</v>
      </c>
      <c r="J254" s="26">
        <v>2021</v>
      </c>
      <c r="K254" s="26">
        <v>2020</v>
      </c>
      <c r="L254" s="26">
        <v>2019</v>
      </c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</row>
    <row r="255" spans="1:38" ht="13.5" customHeight="1">
      <c r="A255" s="36" t="s">
        <v>365</v>
      </c>
      <c r="B255" s="36" t="s">
        <v>139</v>
      </c>
      <c r="C255" s="26">
        <f t="shared" si="3"/>
        <v>4</v>
      </c>
      <c r="D255" s="37">
        <v>3</v>
      </c>
      <c r="E255" s="37">
        <v>2026</v>
      </c>
      <c r="F255" s="38">
        <v>2025</v>
      </c>
      <c r="G255" s="26">
        <v>2024</v>
      </c>
      <c r="H255" s="26"/>
      <c r="I255" s="26"/>
      <c r="J255" s="26"/>
      <c r="K255" s="26"/>
      <c r="L255" s="26"/>
      <c r="M255" s="26"/>
      <c r="N255" s="26"/>
      <c r="O255" s="26"/>
      <c r="P255" s="26"/>
      <c r="Q255" s="26">
        <v>2014</v>
      </c>
      <c r="R255" s="26"/>
      <c r="S255" s="26"/>
      <c r="T255" s="26"/>
      <c r="U255" s="26"/>
      <c r="V255" s="26"/>
      <c r="W255" s="26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</row>
    <row r="256" spans="1:38" ht="15">
      <c r="A256" s="36" t="s">
        <v>366</v>
      </c>
      <c r="B256" s="36" t="s">
        <v>197</v>
      </c>
      <c r="C256" s="26">
        <f t="shared" si="3"/>
        <v>15</v>
      </c>
      <c r="D256" s="37">
        <v>7</v>
      </c>
      <c r="E256" s="38">
        <v>2026</v>
      </c>
      <c r="F256" s="38">
        <v>2025</v>
      </c>
      <c r="G256" s="27">
        <v>2024</v>
      </c>
      <c r="H256" s="27">
        <v>2023</v>
      </c>
      <c r="I256" s="27">
        <v>2022</v>
      </c>
      <c r="J256" s="27">
        <v>2021</v>
      </c>
      <c r="K256" s="26">
        <v>2020</v>
      </c>
      <c r="L256" s="26"/>
      <c r="M256" s="26"/>
      <c r="N256" s="26"/>
      <c r="O256" s="26"/>
      <c r="P256" s="26"/>
      <c r="Q256" s="26">
        <v>2014</v>
      </c>
      <c r="R256" s="26"/>
      <c r="S256" s="26">
        <v>2012</v>
      </c>
      <c r="T256" s="26">
        <v>2011</v>
      </c>
      <c r="U256" s="26">
        <v>2010</v>
      </c>
      <c r="V256" s="26">
        <v>2009</v>
      </c>
      <c r="W256" s="26">
        <v>2008</v>
      </c>
      <c r="X256" s="37">
        <v>2007</v>
      </c>
      <c r="Y256" s="37">
        <v>2006</v>
      </c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</row>
    <row r="257" spans="1:38" ht="15">
      <c r="A257" s="36" t="s">
        <v>367</v>
      </c>
      <c r="B257" s="36" t="s">
        <v>76</v>
      </c>
      <c r="C257" s="26">
        <f t="shared" si="3"/>
        <v>10</v>
      </c>
      <c r="D257" s="26">
        <v>0</v>
      </c>
      <c r="E257" s="26"/>
      <c r="F257" s="26">
        <v>2025</v>
      </c>
      <c r="G257" s="26"/>
      <c r="H257" s="26"/>
      <c r="I257" s="26">
        <v>2022</v>
      </c>
      <c r="J257" s="26">
        <v>2021</v>
      </c>
      <c r="K257" s="27">
        <v>2020</v>
      </c>
      <c r="L257" s="26">
        <v>2019</v>
      </c>
      <c r="M257" s="26">
        <v>2018</v>
      </c>
      <c r="N257" s="26">
        <v>2017</v>
      </c>
      <c r="O257" s="26">
        <v>2016</v>
      </c>
      <c r="P257" s="26">
        <v>2015</v>
      </c>
      <c r="Q257" s="26"/>
      <c r="R257" s="26"/>
      <c r="S257" s="26"/>
      <c r="T257" s="26"/>
      <c r="U257" s="26"/>
      <c r="V257" s="26"/>
      <c r="W257" s="26"/>
      <c r="X257" s="37"/>
      <c r="Y257" s="37"/>
      <c r="Z257" s="26">
        <v>2005</v>
      </c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</row>
    <row r="258" spans="1:38">
      <c r="A258" s="25" t="s">
        <v>368</v>
      </c>
      <c r="B258" s="36" t="s">
        <v>173</v>
      </c>
      <c r="C258" s="26">
        <f t="shared" si="3"/>
        <v>6</v>
      </c>
      <c r="D258" s="26">
        <v>1</v>
      </c>
      <c r="E258" s="37">
        <v>2026</v>
      </c>
      <c r="F258" s="26"/>
      <c r="G258" s="26"/>
      <c r="H258" s="26"/>
      <c r="I258" s="26"/>
      <c r="J258" s="26">
        <v>2021</v>
      </c>
      <c r="K258" s="26">
        <v>2020</v>
      </c>
      <c r="L258" s="26"/>
      <c r="M258" s="26"/>
      <c r="N258" s="26"/>
      <c r="O258" s="26"/>
      <c r="P258" s="26"/>
      <c r="Q258" s="26">
        <v>2014</v>
      </c>
      <c r="R258" s="26">
        <v>2013</v>
      </c>
      <c r="S258" s="26">
        <v>2012</v>
      </c>
      <c r="T258" s="26"/>
      <c r="U258" s="26"/>
      <c r="V258" s="26"/>
      <c r="W258" s="26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</row>
    <row r="259" spans="1:38">
      <c r="A259" s="25" t="s">
        <v>369</v>
      </c>
      <c r="B259" s="25" t="s">
        <v>173</v>
      </c>
      <c r="C259" s="26">
        <f t="shared" si="3"/>
        <v>7</v>
      </c>
      <c r="D259" s="26">
        <v>0</v>
      </c>
      <c r="E259" s="26"/>
      <c r="F259" s="26"/>
      <c r="G259" s="26"/>
      <c r="H259" s="26"/>
      <c r="I259" s="26">
        <v>2022</v>
      </c>
      <c r="J259" s="26">
        <v>2021</v>
      </c>
      <c r="K259" s="26">
        <v>2020</v>
      </c>
      <c r="L259" s="26">
        <v>2019</v>
      </c>
      <c r="M259" s="26">
        <v>2018</v>
      </c>
      <c r="N259" s="26">
        <v>2017</v>
      </c>
      <c r="O259" s="26"/>
      <c r="P259" s="26"/>
      <c r="Q259" s="26">
        <v>2014</v>
      </c>
      <c r="R259" s="26"/>
      <c r="S259" s="26"/>
      <c r="T259" s="26"/>
      <c r="U259" s="26"/>
      <c r="V259" s="26"/>
      <c r="W259" s="26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</row>
    <row r="260" spans="1:38">
      <c r="A260" s="36" t="s">
        <v>370</v>
      </c>
      <c r="B260" s="25" t="s">
        <v>76</v>
      </c>
      <c r="C260" s="26">
        <f t="shared" ref="C260:C323" si="4">COUNT(E260:AL260)</f>
        <v>7</v>
      </c>
      <c r="D260" s="26">
        <v>0</v>
      </c>
      <c r="E260" s="26"/>
      <c r="F260" s="26">
        <v>2025</v>
      </c>
      <c r="G260" s="26"/>
      <c r="H260" s="26"/>
      <c r="I260" s="26"/>
      <c r="J260" s="26">
        <v>2021</v>
      </c>
      <c r="K260" s="26"/>
      <c r="L260" s="26">
        <v>2019</v>
      </c>
      <c r="M260" s="26">
        <v>2018</v>
      </c>
      <c r="N260" s="26">
        <v>2017</v>
      </c>
      <c r="O260" s="26">
        <v>2016</v>
      </c>
      <c r="P260" s="26"/>
      <c r="Q260" s="26"/>
      <c r="R260" s="26">
        <v>2013</v>
      </c>
      <c r="S260" s="26"/>
      <c r="T260" s="26"/>
      <c r="U260" s="26"/>
      <c r="V260" s="26"/>
      <c r="W260" s="26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</row>
    <row r="261" spans="1:38">
      <c r="A261" s="36" t="s">
        <v>371</v>
      </c>
      <c r="B261" s="36" t="s">
        <v>372</v>
      </c>
      <c r="C261" s="26">
        <f t="shared" si="4"/>
        <v>1</v>
      </c>
      <c r="D261" s="26">
        <v>0</v>
      </c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>
        <v>2008</v>
      </c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</row>
    <row r="262" spans="1:38">
      <c r="A262" s="36" t="s">
        <v>373</v>
      </c>
      <c r="B262" s="36" t="s">
        <v>372</v>
      </c>
      <c r="C262" s="26">
        <f t="shared" si="4"/>
        <v>1</v>
      </c>
      <c r="D262" s="26">
        <v>0</v>
      </c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>
        <v>2009</v>
      </c>
      <c r="W262" s="26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</row>
    <row r="263" spans="1:38">
      <c r="A263" s="40" t="s">
        <v>374</v>
      </c>
      <c r="B263" s="36" t="s">
        <v>126</v>
      </c>
      <c r="C263" s="26">
        <f t="shared" si="4"/>
        <v>1</v>
      </c>
      <c r="D263" s="26">
        <v>0</v>
      </c>
      <c r="E263" s="26"/>
      <c r="F263" s="26"/>
      <c r="G263" s="26"/>
      <c r="H263" s="26"/>
      <c r="I263" s="26"/>
      <c r="J263" s="26">
        <v>2021</v>
      </c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</row>
    <row r="264" spans="1:38" ht="15">
      <c r="A264" s="29" t="s">
        <v>375</v>
      </c>
      <c r="B264" s="36" t="s">
        <v>126</v>
      </c>
      <c r="C264" s="26">
        <f t="shared" si="4"/>
        <v>5</v>
      </c>
      <c r="D264" s="26">
        <v>2</v>
      </c>
      <c r="E264" s="37">
        <v>2026</v>
      </c>
      <c r="F264" s="26">
        <v>2025</v>
      </c>
      <c r="G264" s="26"/>
      <c r="H264" s="26"/>
      <c r="I264" s="26"/>
      <c r="J264" s="27">
        <v>2021</v>
      </c>
      <c r="K264" s="26">
        <v>2020</v>
      </c>
      <c r="L264" s="26">
        <v>2019</v>
      </c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</row>
    <row r="265" spans="1:38" ht="15">
      <c r="A265" s="36" t="s">
        <v>376</v>
      </c>
      <c r="B265" s="36" t="s">
        <v>126</v>
      </c>
      <c r="C265" s="26">
        <f t="shared" si="4"/>
        <v>7</v>
      </c>
      <c r="D265" s="26">
        <v>1</v>
      </c>
      <c r="E265" s="37">
        <v>2026</v>
      </c>
      <c r="F265" s="26"/>
      <c r="G265" s="26"/>
      <c r="H265" s="26"/>
      <c r="I265" s="26"/>
      <c r="J265" s="26">
        <v>2021</v>
      </c>
      <c r="K265" s="26">
        <v>2020</v>
      </c>
      <c r="L265" s="26">
        <v>2019</v>
      </c>
      <c r="M265" s="26">
        <v>2018</v>
      </c>
      <c r="N265" s="27">
        <v>2017</v>
      </c>
      <c r="O265" s="26">
        <v>2016</v>
      </c>
      <c r="P265" s="26"/>
      <c r="Q265" s="26"/>
      <c r="R265" s="26"/>
      <c r="S265" s="26"/>
      <c r="T265" s="26"/>
      <c r="U265" s="26"/>
      <c r="V265" s="26"/>
      <c r="W265" s="26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</row>
    <row r="266" spans="1:38">
      <c r="A266" s="25" t="s">
        <v>377</v>
      </c>
      <c r="B266" s="25" t="s">
        <v>86</v>
      </c>
      <c r="C266" s="26">
        <f t="shared" si="4"/>
        <v>1</v>
      </c>
      <c r="D266" s="26">
        <v>0</v>
      </c>
      <c r="E266" s="26"/>
      <c r="F266" s="26"/>
      <c r="G266" s="26"/>
      <c r="H266" s="26"/>
      <c r="I266" s="26"/>
      <c r="J266" s="26"/>
      <c r="K266" s="26"/>
      <c r="L266" s="26"/>
      <c r="M266" s="26"/>
      <c r="N266" s="26">
        <v>2017</v>
      </c>
      <c r="O266" s="26"/>
      <c r="P266" s="26"/>
      <c r="Q266" s="26"/>
      <c r="R266" s="26"/>
      <c r="S266" s="26"/>
      <c r="T266" s="26"/>
      <c r="U266" s="26"/>
      <c r="V266" s="26"/>
      <c r="W266" s="26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</row>
    <row r="267" spans="1:38" ht="15">
      <c r="A267" s="36" t="s">
        <v>378</v>
      </c>
      <c r="B267" s="36" t="s">
        <v>71</v>
      </c>
      <c r="C267" s="26">
        <f t="shared" si="4"/>
        <v>23</v>
      </c>
      <c r="D267" s="37">
        <v>9</v>
      </c>
      <c r="E267" s="38">
        <v>2026</v>
      </c>
      <c r="F267" s="38">
        <v>2025</v>
      </c>
      <c r="G267" s="27">
        <v>2024</v>
      </c>
      <c r="H267" s="27">
        <v>2023</v>
      </c>
      <c r="I267" s="27">
        <v>2022</v>
      </c>
      <c r="J267" s="26">
        <v>2021</v>
      </c>
      <c r="K267" s="27">
        <v>2020</v>
      </c>
      <c r="L267" s="26">
        <v>2019</v>
      </c>
      <c r="M267" s="26">
        <v>2018</v>
      </c>
      <c r="N267" s="26"/>
      <c r="O267" s="26">
        <v>2016</v>
      </c>
      <c r="P267" s="26">
        <v>2015</v>
      </c>
      <c r="Q267" s="26">
        <v>2014</v>
      </c>
      <c r="R267" s="26">
        <v>2013</v>
      </c>
      <c r="S267" s="26"/>
      <c r="T267" s="26">
        <v>2011</v>
      </c>
      <c r="U267" s="26">
        <v>2010</v>
      </c>
      <c r="V267" s="26">
        <v>2009</v>
      </c>
      <c r="W267" s="26">
        <v>2008</v>
      </c>
      <c r="X267" s="37">
        <v>2007</v>
      </c>
      <c r="Y267" s="37">
        <v>2006</v>
      </c>
      <c r="Z267" s="26">
        <v>2005</v>
      </c>
      <c r="AA267" s="37">
        <v>2004</v>
      </c>
      <c r="AB267" s="37"/>
      <c r="AC267" s="37"/>
      <c r="AD267" s="37"/>
      <c r="AE267" s="37">
        <v>2000</v>
      </c>
      <c r="AF267" s="37">
        <v>1999</v>
      </c>
      <c r="AG267" s="37"/>
      <c r="AH267" s="37"/>
      <c r="AI267" s="37"/>
      <c r="AJ267" s="37"/>
      <c r="AK267" s="37"/>
      <c r="AL267" s="37"/>
    </row>
    <row r="268" spans="1:38">
      <c r="A268" s="36" t="s">
        <v>379</v>
      </c>
      <c r="B268" s="36" t="s">
        <v>79</v>
      </c>
      <c r="C268" s="26">
        <f t="shared" si="4"/>
        <v>5</v>
      </c>
      <c r="D268" s="26">
        <v>0</v>
      </c>
      <c r="E268" s="26"/>
      <c r="F268" s="26"/>
      <c r="G268" s="26"/>
      <c r="H268" s="26"/>
      <c r="I268" s="26"/>
      <c r="J268" s="26"/>
      <c r="K268" s="26">
        <v>2020</v>
      </c>
      <c r="L268" s="26">
        <v>2019</v>
      </c>
      <c r="M268" s="26">
        <v>2018</v>
      </c>
      <c r="N268" s="26"/>
      <c r="O268" s="26"/>
      <c r="P268" s="26"/>
      <c r="Q268" s="26"/>
      <c r="R268" s="26"/>
      <c r="S268" s="26"/>
      <c r="T268" s="26">
        <v>2011</v>
      </c>
      <c r="U268" s="26">
        <v>2010</v>
      </c>
      <c r="V268" s="26"/>
      <c r="W268" s="26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</row>
    <row r="269" spans="1:38">
      <c r="A269" s="36" t="s">
        <v>380</v>
      </c>
      <c r="B269" s="36" t="s">
        <v>110</v>
      </c>
      <c r="C269" s="26">
        <f t="shared" si="4"/>
        <v>6</v>
      </c>
      <c r="D269" s="37">
        <v>0</v>
      </c>
      <c r="E269" s="37"/>
      <c r="F269" s="37">
        <v>2025</v>
      </c>
      <c r="G269" s="26">
        <v>2024</v>
      </c>
      <c r="H269" s="26">
        <v>2023</v>
      </c>
      <c r="I269" s="26">
        <v>2022</v>
      </c>
      <c r="J269" s="26">
        <v>2021</v>
      </c>
      <c r="K269" s="26">
        <v>2020</v>
      </c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</row>
    <row r="270" spans="1:38" ht="15">
      <c r="A270" s="36" t="s">
        <v>381</v>
      </c>
      <c r="B270" s="36" t="s">
        <v>382</v>
      </c>
      <c r="C270" s="26">
        <f t="shared" si="4"/>
        <v>7</v>
      </c>
      <c r="D270" s="37">
        <v>7</v>
      </c>
      <c r="E270" s="37">
        <v>2026</v>
      </c>
      <c r="F270" s="37">
        <v>2025</v>
      </c>
      <c r="G270" s="26">
        <v>2024</v>
      </c>
      <c r="H270" s="26">
        <v>2023</v>
      </c>
      <c r="I270" s="27">
        <v>2022</v>
      </c>
      <c r="J270" s="26">
        <v>2021</v>
      </c>
      <c r="K270" s="26">
        <v>2020</v>
      </c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</row>
    <row r="271" spans="1:38">
      <c r="A271" s="25" t="s">
        <v>383</v>
      </c>
      <c r="B271" s="36" t="s">
        <v>192</v>
      </c>
      <c r="C271" s="26">
        <f t="shared" si="4"/>
        <v>8</v>
      </c>
      <c r="D271" s="37">
        <v>0</v>
      </c>
      <c r="E271" s="37"/>
      <c r="F271" s="37">
        <v>2025</v>
      </c>
      <c r="G271" s="26">
        <v>2024</v>
      </c>
      <c r="H271" s="26">
        <v>2023</v>
      </c>
      <c r="I271" s="26">
        <v>2022</v>
      </c>
      <c r="J271" s="26"/>
      <c r="K271" s="26"/>
      <c r="L271" s="26">
        <v>2019</v>
      </c>
      <c r="M271" s="26"/>
      <c r="N271" s="26">
        <v>2017</v>
      </c>
      <c r="O271" s="26"/>
      <c r="P271" s="26"/>
      <c r="Q271" s="26"/>
      <c r="R271" s="26"/>
      <c r="S271" s="26"/>
      <c r="T271" s="26"/>
      <c r="U271" s="26"/>
      <c r="V271" s="26">
        <v>2009</v>
      </c>
      <c r="W271" s="26">
        <v>2008</v>
      </c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</row>
    <row r="272" spans="1:38">
      <c r="A272" s="36" t="s">
        <v>384</v>
      </c>
      <c r="B272" s="36" t="s">
        <v>208</v>
      </c>
      <c r="C272" s="26">
        <f t="shared" si="4"/>
        <v>11</v>
      </c>
      <c r="D272" s="37">
        <v>3</v>
      </c>
      <c r="E272" s="37">
        <v>2026</v>
      </c>
      <c r="F272" s="37">
        <v>2025</v>
      </c>
      <c r="G272" s="26">
        <v>2024</v>
      </c>
      <c r="H272" s="26"/>
      <c r="I272" s="26"/>
      <c r="J272" s="26">
        <v>2021</v>
      </c>
      <c r="K272" s="26">
        <v>2020</v>
      </c>
      <c r="L272" s="26">
        <v>2019</v>
      </c>
      <c r="M272" s="26">
        <v>2018</v>
      </c>
      <c r="N272" s="26">
        <v>2017</v>
      </c>
      <c r="O272" s="26">
        <v>2016</v>
      </c>
      <c r="P272" s="26">
        <v>2015</v>
      </c>
      <c r="Q272" s="26">
        <v>2014</v>
      </c>
      <c r="R272" s="26"/>
      <c r="S272" s="26"/>
      <c r="T272" s="26"/>
      <c r="U272" s="26"/>
      <c r="V272" s="26"/>
      <c r="W272" s="26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</row>
    <row r="273" spans="1:38">
      <c r="A273" s="25" t="s">
        <v>385</v>
      </c>
      <c r="B273" s="36" t="s">
        <v>208</v>
      </c>
      <c r="C273" s="26">
        <f t="shared" si="4"/>
        <v>14</v>
      </c>
      <c r="D273" s="37">
        <v>1</v>
      </c>
      <c r="E273" s="37">
        <v>2026</v>
      </c>
      <c r="F273" s="37"/>
      <c r="G273" s="26">
        <v>2024</v>
      </c>
      <c r="H273" s="26"/>
      <c r="I273" s="26">
        <v>2022</v>
      </c>
      <c r="J273" s="26">
        <v>2021</v>
      </c>
      <c r="K273" s="26">
        <v>2020</v>
      </c>
      <c r="L273" s="26">
        <v>2019</v>
      </c>
      <c r="M273" s="26"/>
      <c r="N273" s="26"/>
      <c r="O273" s="26"/>
      <c r="P273" s="26"/>
      <c r="Q273" s="26"/>
      <c r="R273" s="26"/>
      <c r="S273" s="26"/>
      <c r="T273" s="26"/>
      <c r="U273" s="26"/>
      <c r="V273" s="26">
        <v>2009</v>
      </c>
      <c r="W273" s="26">
        <v>2008</v>
      </c>
      <c r="X273" s="37">
        <v>2007</v>
      </c>
      <c r="Y273" s="37"/>
      <c r="Z273" s="37"/>
      <c r="AA273" s="37">
        <v>2004</v>
      </c>
      <c r="AB273" s="37">
        <v>2003</v>
      </c>
      <c r="AC273" s="37">
        <v>2002</v>
      </c>
      <c r="AD273" s="37">
        <v>2001</v>
      </c>
      <c r="AE273" s="37"/>
      <c r="AF273" s="37">
        <v>1999</v>
      </c>
      <c r="AG273" s="37"/>
      <c r="AH273" s="37"/>
      <c r="AI273" s="37"/>
      <c r="AJ273" s="37"/>
      <c r="AK273" s="37"/>
      <c r="AL273" s="37"/>
    </row>
    <row r="274" spans="1:38">
      <c r="A274" s="25" t="s">
        <v>386</v>
      </c>
      <c r="B274" s="36" t="s">
        <v>238</v>
      </c>
      <c r="C274" s="26">
        <f t="shared" si="4"/>
        <v>10</v>
      </c>
      <c r="D274" s="37">
        <v>6</v>
      </c>
      <c r="E274" s="37">
        <v>2026</v>
      </c>
      <c r="F274" s="37">
        <v>2025</v>
      </c>
      <c r="G274" s="26">
        <v>2024</v>
      </c>
      <c r="H274" s="26">
        <v>2023</v>
      </c>
      <c r="I274" s="26">
        <v>2022</v>
      </c>
      <c r="J274" s="26">
        <v>2021</v>
      </c>
      <c r="K274" s="26"/>
      <c r="L274" s="26"/>
      <c r="M274" s="26"/>
      <c r="N274" s="26"/>
      <c r="O274" s="26"/>
      <c r="P274" s="26"/>
      <c r="Q274" s="26">
        <v>2014</v>
      </c>
      <c r="R274" s="26">
        <v>2013</v>
      </c>
      <c r="S274" s="26"/>
      <c r="T274" s="26">
        <v>2011</v>
      </c>
      <c r="U274" s="26"/>
      <c r="V274" s="26"/>
      <c r="W274" s="26"/>
      <c r="X274" s="37"/>
      <c r="Y274" s="37">
        <v>2006</v>
      </c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</row>
    <row r="275" spans="1:38">
      <c r="A275" s="36" t="s">
        <v>387</v>
      </c>
      <c r="B275" s="36" t="s">
        <v>388</v>
      </c>
      <c r="C275" s="26">
        <f t="shared" si="4"/>
        <v>22</v>
      </c>
      <c r="D275" s="37">
        <v>6</v>
      </c>
      <c r="E275" s="37">
        <v>2026</v>
      </c>
      <c r="F275" s="37">
        <v>2025</v>
      </c>
      <c r="G275" s="26">
        <v>2024</v>
      </c>
      <c r="H275" s="26">
        <v>2023</v>
      </c>
      <c r="I275" s="26">
        <v>2022</v>
      </c>
      <c r="J275" s="26">
        <v>2021</v>
      </c>
      <c r="K275" s="26"/>
      <c r="L275" s="26"/>
      <c r="M275" s="26">
        <v>2018</v>
      </c>
      <c r="N275" s="26"/>
      <c r="O275" s="26">
        <v>2016</v>
      </c>
      <c r="P275" s="26"/>
      <c r="Q275" s="26"/>
      <c r="R275" s="26"/>
      <c r="S275" s="26">
        <v>2012</v>
      </c>
      <c r="T275" s="26"/>
      <c r="U275" s="26"/>
      <c r="V275" s="26"/>
      <c r="W275" s="26">
        <v>2008</v>
      </c>
      <c r="X275" s="37">
        <v>2007</v>
      </c>
      <c r="Y275" s="37">
        <v>2006</v>
      </c>
      <c r="Z275" s="37"/>
      <c r="AA275" s="37">
        <v>2004</v>
      </c>
      <c r="AB275" s="37">
        <v>2003</v>
      </c>
      <c r="AC275" s="37">
        <v>2002</v>
      </c>
      <c r="AD275" s="37"/>
      <c r="AE275" s="37">
        <v>2000</v>
      </c>
      <c r="AF275" s="37">
        <v>1999</v>
      </c>
      <c r="AG275" s="37">
        <v>1998</v>
      </c>
      <c r="AH275" s="37">
        <v>1997</v>
      </c>
      <c r="AI275" s="37"/>
      <c r="AJ275" s="37">
        <v>1995</v>
      </c>
      <c r="AK275" s="37">
        <v>1994</v>
      </c>
      <c r="AL275" s="37">
        <v>1993</v>
      </c>
    </row>
    <row r="276" spans="1:38" ht="15">
      <c r="A276" s="36" t="s">
        <v>389</v>
      </c>
      <c r="B276" s="36" t="s">
        <v>388</v>
      </c>
      <c r="C276" s="26">
        <f t="shared" si="4"/>
        <v>14</v>
      </c>
      <c r="D276" s="37">
        <v>11</v>
      </c>
      <c r="E276" s="37">
        <v>2026</v>
      </c>
      <c r="F276" s="37">
        <v>2025</v>
      </c>
      <c r="G276" s="26">
        <v>2024</v>
      </c>
      <c r="H276" s="26">
        <v>2023</v>
      </c>
      <c r="I276" s="26">
        <v>2022</v>
      </c>
      <c r="J276" s="27">
        <v>2021</v>
      </c>
      <c r="K276" s="27">
        <v>2020</v>
      </c>
      <c r="L276" s="26">
        <v>2019</v>
      </c>
      <c r="M276" s="26">
        <v>2018</v>
      </c>
      <c r="N276" s="27">
        <v>2017</v>
      </c>
      <c r="O276" s="26">
        <v>2016</v>
      </c>
      <c r="P276" s="26"/>
      <c r="Q276" s="26">
        <v>2014</v>
      </c>
      <c r="R276" s="26">
        <v>2013</v>
      </c>
      <c r="S276" s="26">
        <v>2012</v>
      </c>
      <c r="T276" s="26"/>
      <c r="U276" s="26"/>
      <c r="V276" s="26"/>
      <c r="W276" s="26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</row>
    <row r="277" spans="1:38" ht="15">
      <c r="A277" s="36" t="s">
        <v>390</v>
      </c>
      <c r="B277" s="36" t="s">
        <v>391</v>
      </c>
      <c r="C277" s="26">
        <f t="shared" si="4"/>
        <v>12</v>
      </c>
      <c r="D277" s="26">
        <v>2</v>
      </c>
      <c r="E277" s="38">
        <v>2026</v>
      </c>
      <c r="F277" s="26">
        <v>2025</v>
      </c>
      <c r="G277" s="26"/>
      <c r="H277" s="26">
        <v>2023</v>
      </c>
      <c r="I277" s="26">
        <v>2022</v>
      </c>
      <c r="J277" s="27">
        <v>2021</v>
      </c>
      <c r="K277" s="26">
        <v>2020</v>
      </c>
      <c r="L277" s="26">
        <v>2019</v>
      </c>
      <c r="M277" s="26">
        <v>2018</v>
      </c>
      <c r="N277" s="26">
        <v>2017</v>
      </c>
      <c r="O277" s="26">
        <v>2016</v>
      </c>
      <c r="P277" s="26">
        <v>2015</v>
      </c>
      <c r="Q277" s="26"/>
      <c r="R277" s="26"/>
      <c r="S277" s="26"/>
      <c r="T277" s="26"/>
      <c r="U277" s="26"/>
      <c r="V277" s="26"/>
      <c r="W277" s="26">
        <v>2008</v>
      </c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</row>
    <row r="278" spans="1:38" ht="15">
      <c r="A278" s="36" t="s">
        <v>392</v>
      </c>
      <c r="B278" s="36" t="s">
        <v>131</v>
      </c>
      <c r="C278" s="26">
        <f t="shared" si="4"/>
        <v>12</v>
      </c>
      <c r="D278" s="37">
        <v>6</v>
      </c>
      <c r="E278" s="38">
        <v>2026</v>
      </c>
      <c r="F278" s="38">
        <v>2025</v>
      </c>
      <c r="G278" s="27">
        <v>2024</v>
      </c>
      <c r="H278" s="26">
        <v>2023</v>
      </c>
      <c r="I278" s="26">
        <v>2022</v>
      </c>
      <c r="J278" s="26">
        <v>2021</v>
      </c>
      <c r="K278" s="26"/>
      <c r="L278" s="26"/>
      <c r="M278" s="26">
        <v>2018</v>
      </c>
      <c r="N278" s="26"/>
      <c r="O278" s="26">
        <v>2016</v>
      </c>
      <c r="P278" s="26">
        <v>2015</v>
      </c>
      <c r="Q278" s="26">
        <v>2014</v>
      </c>
      <c r="R278" s="26">
        <v>2013</v>
      </c>
      <c r="S278" s="26">
        <v>2012</v>
      </c>
      <c r="T278" s="26"/>
      <c r="U278" s="26"/>
      <c r="V278" s="26"/>
      <c r="W278" s="26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</row>
    <row r="279" spans="1:38" ht="15">
      <c r="A279" s="36" t="s">
        <v>393</v>
      </c>
      <c r="B279" s="36" t="s">
        <v>244</v>
      </c>
      <c r="C279" s="26">
        <f t="shared" si="4"/>
        <v>17</v>
      </c>
      <c r="D279" s="37">
        <v>7</v>
      </c>
      <c r="E279" s="38">
        <v>2026</v>
      </c>
      <c r="F279" s="37">
        <v>2025</v>
      </c>
      <c r="G279" s="27">
        <v>2024</v>
      </c>
      <c r="H279" s="27">
        <v>2023</v>
      </c>
      <c r="I279" s="27">
        <v>2022</v>
      </c>
      <c r="J279" s="26">
        <v>2021</v>
      </c>
      <c r="K279" s="27">
        <v>2020</v>
      </c>
      <c r="L279" s="26"/>
      <c r="M279" s="26">
        <v>2018</v>
      </c>
      <c r="N279" s="26">
        <v>2017</v>
      </c>
      <c r="O279" s="26">
        <v>2016</v>
      </c>
      <c r="P279" s="26">
        <v>2015</v>
      </c>
      <c r="Q279" s="26"/>
      <c r="R279" s="26"/>
      <c r="S279" s="26"/>
      <c r="T279" s="26">
        <v>2011</v>
      </c>
      <c r="U279" s="26">
        <v>2010</v>
      </c>
      <c r="V279" s="26">
        <v>2009</v>
      </c>
      <c r="W279" s="26"/>
      <c r="X279" s="37">
        <v>2007</v>
      </c>
      <c r="Y279" s="37">
        <v>2006</v>
      </c>
      <c r="Z279" s="37"/>
      <c r="AA279" s="37">
        <v>2004</v>
      </c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</row>
    <row r="280" spans="1:38">
      <c r="A280" s="29" t="s">
        <v>394</v>
      </c>
      <c r="B280" s="36" t="s">
        <v>173</v>
      </c>
      <c r="C280" s="26">
        <f t="shared" si="4"/>
        <v>1</v>
      </c>
      <c r="D280" s="26">
        <v>0</v>
      </c>
      <c r="E280" s="26"/>
      <c r="F280" s="26"/>
      <c r="G280" s="26"/>
      <c r="H280" s="26"/>
      <c r="I280" s="26"/>
      <c r="J280" s="26"/>
      <c r="K280" s="26"/>
      <c r="L280" s="26">
        <v>2019</v>
      </c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</row>
    <row r="281" spans="1:38" ht="15">
      <c r="A281" s="43" t="s">
        <v>395</v>
      </c>
      <c r="B281" s="36" t="s">
        <v>60</v>
      </c>
      <c r="C281" s="26">
        <f t="shared" si="4"/>
        <v>5</v>
      </c>
      <c r="D281" s="37">
        <v>4</v>
      </c>
      <c r="E281" s="37">
        <v>2026</v>
      </c>
      <c r="F281" s="37">
        <v>2025</v>
      </c>
      <c r="G281" s="26">
        <v>2024</v>
      </c>
      <c r="H281" s="27">
        <v>2023</v>
      </c>
      <c r="I281" s="26"/>
      <c r="J281" s="27"/>
      <c r="K281" s="27">
        <v>2020</v>
      </c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</row>
    <row r="282" spans="1:38">
      <c r="A282" s="43" t="s">
        <v>396</v>
      </c>
      <c r="B282" s="36" t="s">
        <v>64</v>
      </c>
      <c r="C282" s="26">
        <f t="shared" si="4"/>
        <v>5</v>
      </c>
      <c r="D282" s="37">
        <v>4</v>
      </c>
      <c r="E282" s="37">
        <v>2026</v>
      </c>
      <c r="F282" s="37">
        <v>2025</v>
      </c>
      <c r="G282" s="26">
        <v>2024</v>
      </c>
      <c r="H282" s="26">
        <v>2023</v>
      </c>
      <c r="I282" s="26"/>
      <c r="J282" s="26"/>
      <c r="K282" s="26">
        <v>2020</v>
      </c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</row>
    <row r="283" spans="1:38">
      <c r="A283" s="25" t="s">
        <v>397</v>
      </c>
      <c r="B283" s="25" t="s">
        <v>64</v>
      </c>
      <c r="C283" s="26">
        <f t="shared" si="4"/>
        <v>1</v>
      </c>
      <c r="D283" s="26">
        <v>0</v>
      </c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>
        <v>2015</v>
      </c>
      <c r="Q283" s="26"/>
      <c r="R283" s="26"/>
      <c r="S283" s="26"/>
      <c r="T283" s="26"/>
      <c r="U283" s="26"/>
      <c r="V283" s="26"/>
      <c r="W283" s="26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</row>
    <row r="284" spans="1:38">
      <c r="A284" s="25" t="s">
        <v>398</v>
      </c>
      <c r="B284" s="36" t="s">
        <v>64</v>
      </c>
      <c r="C284" s="26">
        <f t="shared" si="4"/>
        <v>2</v>
      </c>
      <c r="D284" s="26">
        <v>0</v>
      </c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>
        <v>2016</v>
      </c>
      <c r="P284" s="26"/>
      <c r="Q284" s="26"/>
      <c r="R284" s="26"/>
      <c r="S284" s="26"/>
      <c r="T284" s="26">
        <v>2011</v>
      </c>
      <c r="U284" s="26"/>
      <c r="V284" s="26"/>
      <c r="W284" s="26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</row>
    <row r="285" spans="1:38" ht="15">
      <c r="A285" s="25" t="s">
        <v>399</v>
      </c>
      <c r="B285" s="36" t="s">
        <v>64</v>
      </c>
      <c r="C285" s="26">
        <f t="shared" si="4"/>
        <v>6</v>
      </c>
      <c r="D285" s="26">
        <v>3</v>
      </c>
      <c r="E285" s="37">
        <v>2026</v>
      </c>
      <c r="F285" s="26">
        <v>2025</v>
      </c>
      <c r="G285" s="26">
        <v>2024</v>
      </c>
      <c r="H285" s="26"/>
      <c r="I285" s="26"/>
      <c r="J285" s="26"/>
      <c r="K285" s="26">
        <v>2020</v>
      </c>
      <c r="L285" s="27">
        <v>2019</v>
      </c>
      <c r="M285" s="26"/>
      <c r="N285" s="26"/>
      <c r="O285" s="26"/>
      <c r="P285" s="26"/>
      <c r="Q285" s="26"/>
      <c r="R285" s="26"/>
      <c r="S285" s="26"/>
      <c r="T285" s="26"/>
      <c r="U285" s="26">
        <v>2010</v>
      </c>
      <c r="V285" s="26"/>
      <c r="W285" s="26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</row>
    <row r="286" spans="1:38" ht="15">
      <c r="A286" s="36" t="s">
        <v>400</v>
      </c>
      <c r="B286" s="36" t="s">
        <v>64</v>
      </c>
      <c r="C286" s="26">
        <f t="shared" si="4"/>
        <v>15</v>
      </c>
      <c r="D286" s="37">
        <v>9</v>
      </c>
      <c r="E286" s="37">
        <v>2026</v>
      </c>
      <c r="F286" s="37">
        <v>2025</v>
      </c>
      <c r="G286" s="27">
        <v>2024</v>
      </c>
      <c r="H286" s="27">
        <v>2023</v>
      </c>
      <c r="I286" s="27">
        <v>2022</v>
      </c>
      <c r="J286" s="27">
        <v>2021</v>
      </c>
      <c r="K286" s="26">
        <v>2020</v>
      </c>
      <c r="L286" s="26">
        <v>2019</v>
      </c>
      <c r="M286" s="26">
        <v>2018</v>
      </c>
      <c r="N286" s="26"/>
      <c r="O286" s="26">
        <v>2016</v>
      </c>
      <c r="P286" s="26">
        <v>2015</v>
      </c>
      <c r="Q286" s="26"/>
      <c r="R286" s="26">
        <v>2013</v>
      </c>
      <c r="S286" s="26">
        <v>2012</v>
      </c>
      <c r="T286" s="26"/>
      <c r="U286" s="26">
        <v>2010</v>
      </c>
      <c r="V286" s="26">
        <v>2009</v>
      </c>
      <c r="W286" s="26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</row>
    <row r="287" spans="1:38">
      <c r="A287" s="36" t="s">
        <v>401</v>
      </c>
      <c r="B287" s="36" t="s">
        <v>64</v>
      </c>
      <c r="C287" s="26">
        <f t="shared" si="4"/>
        <v>8</v>
      </c>
      <c r="D287" s="26">
        <v>1</v>
      </c>
      <c r="E287" s="37">
        <v>2026</v>
      </c>
      <c r="F287" s="26"/>
      <c r="G287" s="26"/>
      <c r="H287" s="26"/>
      <c r="I287" s="26">
        <v>2022</v>
      </c>
      <c r="J287" s="26">
        <v>2021</v>
      </c>
      <c r="K287" s="26">
        <v>2020</v>
      </c>
      <c r="L287" s="26">
        <v>2019</v>
      </c>
      <c r="M287" s="26">
        <v>2018</v>
      </c>
      <c r="N287" s="26">
        <v>2017</v>
      </c>
      <c r="O287" s="26">
        <v>2016</v>
      </c>
      <c r="P287" s="26"/>
      <c r="Q287" s="26"/>
      <c r="R287" s="26"/>
      <c r="S287" s="26"/>
      <c r="T287" s="26"/>
      <c r="U287" s="26"/>
      <c r="V287" s="26"/>
      <c r="W287" s="26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</row>
    <row r="288" spans="1:38" ht="15">
      <c r="A288" s="25" t="s">
        <v>402</v>
      </c>
      <c r="B288" s="36" t="s">
        <v>64</v>
      </c>
      <c r="C288" s="26">
        <f t="shared" si="4"/>
        <v>12</v>
      </c>
      <c r="D288" s="37">
        <v>5</v>
      </c>
      <c r="E288" s="38">
        <v>2026</v>
      </c>
      <c r="F288" s="37">
        <v>2025</v>
      </c>
      <c r="G288" s="27">
        <v>2024</v>
      </c>
      <c r="H288" s="27">
        <v>2023</v>
      </c>
      <c r="I288" s="27">
        <v>2022</v>
      </c>
      <c r="J288" s="27"/>
      <c r="K288" s="27">
        <v>2020</v>
      </c>
      <c r="L288" s="27">
        <v>2019</v>
      </c>
      <c r="M288" s="27">
        <v>2018</v>
      </c>
      <c r="N288" s="26"/>
      <c r="O288" s="26"/>
      <c r="P288" s="26"/>
      <c r="Q288" s="26"/>
      <c r="R288" s="26">
        <v>2013</v>
      </c>
      <c r="S288" s="26"/>
      <c r="T288" s="26"/>
      <c r="U288" s="26"/>
      <c r="V288" s="26"/>
      <c r="W288" s="26">
        <v>2008</v>
      </c>
      <c r="X288" s="37">
        <v>2007</v>
      </c>
      <c r="Y288" s="37">
        <v>2006</v>
      </c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</row>
    <row r="289" spans="1:38">
      <c r="A289" s="25" t="s">
        <v>403</v>
      </c>
      <c r="B289" s="25" t="s">
        <v>250</v>
      </c>
      <c r="C289" s="26">
        <f t="shared" si="4"/>
        <v>10</v>
      </c>
      <c r="D289" s="37">
        <v>4</v>
      </c>
      <c r="E289" s="37">
        <v>2026</v>
      </c>
      <c r="F289" s="37">
        <v>2025</v>
      </c>
      <c r="G289" s="26">
        <v>2024</v>
      </c>
      <c r="H289" s="26">
        <v>2023</v>
      </c>
      <c r="I289" s="26"/>
      <c r="J289" s="26">
        <v>2021</v>
      </c>
      <c r="K289" s="26">
        <v>2020</v>
      </c>
      <c r="L289" s="26"/>
      <c r="M289" s="26">
        <v>2018</v>
      </c>
      <c r="N289" s="26"/>
      <c r="O289" s="26"/>
      <c r="P289" s="26"/>
      <c r="Q289" s="26">
        <v>2014</v>
      </c>
      <c r="R289" s="26">
        <v>2013</v>
      </c>
      <c r="S289" s="26"/>
      <c r="T289" s="26"/>
      <c r="U289" s="26"/>
      <c r="V289" s="26"/>
      <c r="W289" s="26"/>
      <c r="X289" s="37"/>
      <c r="Y289" s="37"/>
      <c r="Z289" s="37"/>
      <c r="AA289" s="37">
        <v>2004</v>
      </c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</row>
    <row r="290" spans="1:38" ht="15">
      <c r="A290" s="36" t="s">
        <v>404</v>
      </c>
      <c r="B290" s="36" t="s">
        <v>79</v>
      </c>
      <c r="C290" s="26">
        <f t="shared" si="4"/>
        <v>14</v>
      </c>
      <c r="D290" s="37">
        <v>6</v>
      </c>
      <c r="E290" s="37">
        <v>2026</v>
      </c>
      <c r="F290" s="37">
        <v>2025</v>
      </c>
      <c r="G290" s="26">
        <v>2024</v>
      </c>
      <c r="H290" s="27">
        <v>2023</v>
      </c>
      <c r="I290" s="26">
        <v>2022</v>
      </c>
      <c r="J290" s="27">
        <v>2021</v>
      </c>
      <c r="K290" s="26"/>
      <c r="L290" s="26">
        <v>2019</v>
      </c>
      <c r="M290" s="26"/>
      <c r="N290" s="26">
        <v>2017</v>
      </c>
      <c r="O290" s="26">
        <v>2016</v>
      </c>
      <c r="P290" s="26">
        <v>2015</v>
      </c>
      <c r="Q290" s="26"/>
      <c r="R290" s="26">
        <v>2013</v>
      </c>
      <c r="S290" s="26"/>
      <c r="T290" s="26">
        <v>2011</v>
      </c>
      <c r="U290" s="26"/>
      <c r="V290" s="26">
        <v>2009</v>
      </c>
      <c r="W290" s="26"/>
      <c r="X290" s="37"/>
      <c r="Y290" s="37">
        <v>2006</v>
      </c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</row>
    <row r="291" spans="1:38" ht="15">
      <c r="A291" s="36" t="s">
        <v>405</v>
      </c>
      <c r="B291" s="36" t="s">
        <v>56</v>
      </c>
      <c r="C291" s="26">
        <f t="shared" si="4"/>
        <v>12</v>
      </c>
      <c r="D291" s="26">
        <v>2</v>
      </c>
      <c r="E291" s="37">
        <v>2026</v>
      </c>
      <c r="F291" s="26">
        <v>2025</v>
      </c>
      <c r="G291" s="26"/>
      <c r="H291" s="26"/>
      <c r="I291" s="26"/>
      <c r="J291" s="26">
        <v>2021</v>
      </c>
      <c r="K291" s="27">
        <v>2020</v>
      </c>
      <c r="L291" s="26"/>
      <c r="M291" s="26">
        <v>2018</v>
      </c>
      <c r="N291" s="27">
        <v>2017</v>
      </c>
      <c r="O291" s="26">
        <v>2016</v>
      </c>
      <c r="P291" s="26">
        <v>2015</v>
      </c>
      <c r="Q291" s="26">
        <v>2014</v>
      </c>
      <c r="R291" s="26">
        <v>2013</v>
      </c>
      <c r="S291" s="26">
        <v>2012</v>
      </c>
      <c r="T291" s="26">
        <v>2011</v>
      </c>
      <c r="U291" s="26"/>
      <c r="V291" s="26"/>
      <c r="W291" s="26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</row>
    <row r="292" spans="1:38" ht="15">
      <c r="A292" s="36" t="s">
        <v>406</v>
      </c>
      <c r="B292" s="36" t="s">
        <v>123</v>
      </c>
      <c r="C292" s="26">
        <f t="shared" si="4"/>
        <v>19</v>
      </c>
      <c r="D292" s="37">
        <v>15</v>
      </c>
      <c r="E292" s="38">
        <v>2026</v>
      </c>
      <c r="F292" s="38">
        <v>2025</v>
      </c>
      <c r="G292" s="27">
        <v>2024</v>
      </c>
      <c r="H292" s="26">
        <v>2023</v>
      </c>
      <c r="I292" s="26">
        <v>2022</v>
      </c>
      <c r="J292" s="26">
        <v>2021</v>
      </c>
      <c r="K292" s="26">
        <v>2020</v>
      </c>
      <c r="L292" s="26">
        <v>2019</v>
      </c>
      <c r="M292" s="27">
        <v>2018</v>
      </c>
      <c r="N292" s="26">
        <v>2017</v>
      </c>
      <c r="O292" s="26">
        <v>2016</v>
      </c>
      <c r="P292" s="26">
        <v>2015</v>
      </c>
      <c r="Q292" s="26">
        <v>2014</v>
      </c>
      <c r="R292" s="26">
        <v>2013</v>
      </c>
      <c r="S292" s="26">
        <v>2012</v>
      </c>
      <c r="T292" s="26"/>
      <c r="U292" s="26">
        <v>2010</v>
      </c>
      <c r="V292" s="26"/>
      <c r="W292" s="26">
        <v>2008</v>
      </c>
      <c r="X292" s="37">
        <v>2007</v>
      </c>
      <c r="Y292" s="37">
        <v>2006</v>
      </c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</row>
    <row r="293" spans="1:38" ht="15">
      <c r="A293" s="36" t="s">
        <v>407</v>
      </c>
      <c r="B293" s="36" t="s">
        <v>139</v>
      </c>
      <c r="C293" s="26">
        <f t="shared" si="4"/>
        <v>17</v>
      </c>
      <c r="D293" s="37">
        <v>15</v>
      </c>
      <c r="E293" s="38">
        <v>2026</v>
      </c>
      <c r="F293" s="38">
        <v>2025</v>
      </c>
      <c r="G293" s="27">
        <v>2024</v>
      </c>
      <c r="H293" s="27">
        <v>2023</v>
      </c>
      <c r="I293" s="27">
        <v>2022</v>
      </c>
      <c r="J293" s="26">
        <v>2021</v>
      </c>
      <c r="K293" s="26">
        <v>2020</v>
      </c>
      <c r="L293" s="26">
        <v>2019</v>
      </c>
      <c r="M293" s="26">
        <v>2018</v>
      </c>
      <c r="N293" s="26">
        <v>2017</v>
      </c>
      <c r="O293" s="26">
        <v>2016</v>
      </c>
      <c r="P293" s="26">
        <v>2015</v>
      </c>
      <c r="Q293" s="26">
        <v>2014</v>
      </c>
      <c r="R293" s="26">
        <v>2013</v>
      </c>
      <c r="S293" s="26">
        <v>2012</v>
      </c>
      <c r="T293" s="26"/>
      <c r="U293" s="26"/>
      <c r="V293" s="26"/>
      <c r="W293" s="26"/>
      <c r="X293" s="37"/>
      <c r="Y293" s="37">
        <v>2006</v>
      </c>
      <c r="Z293" s="37"/>
      <c r="AA293" s="37"/>
      <c r="AB293" s="37">
        <v>2003</v>
      </c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</row>
    <row r="294" spans="1:38">
      <c r="A294" s="25" t="s">
        <v>408</v>
      </c>
      <c r="B294" s="36" t="s">
        <v>99</v>
      </c>
      <c r="C294" s="26">
        <f t="shared" si="4"/>
        <v>11</v>
      </c>
      <c r="D294" s="37">
        <v>3</v>
      </c>
      <c r="E294" s="37">
        <v>2026</v>
      </c>
      <c r="F294" s="37">
        <v>2025</v>
      </c>
      <c r="G294" s="26">
        <v>2024</v>
      </c>
      <c r="H294" s="26"/>
      <c r="I294" s="26">
        <v>2022</v>
      </c>
      <c r="J294" s="26"/>
      <c r="K294" s="26"/>
      <c r="L294" s="26"/>
      <c r="M294" s="26"/>
      <c r="N294" s="26">
        <v>2017</v>
      </c>
      <c r="O294" s="26"/>
      <c r="P294" s="26"/>
      <c r="Q294" s="26"/>
      <c r="R294" s="26"/>
      <c r="S294" s="26"/>
      <c r="T294" s="26"/>
      <c r="U294" s="26"/>
      <c r="V294" s="26"/>
      <c r="W294" s="26">
        <v>2008</v>
      </c>
      <c r="X294" s="37">
        <v>2007</v>
      </c>
      <c r="Y294" s="37">
        <v>2006</v>
      </c>
      <c r="Z294" s="26">
        <v>2005</v>
      </c>
      <c r="AA294" s="37"/>
      <c r="AB294" s="37">
        <v>2003</v>
      </c>
      <c r="AC294" s="37">
        <v>2002</v>
      </c>
      <c r="AD294" s="37"/>
      <c r="AE294" s="37"/>
      <c r="AF294" s="37"/>
      <c r="AG294" s="37"/>
      <c r="AH294" s="37"/>
      <c r="AI294" s="37"/>
      <c r="AJ294" s="37"/>
      <c r="AK294" s="37"/>
      <c r="AL294" s="37"/>
    </row>
    <row r="295" spans="1:38">
      <c r="A295" s="25" t="s">
        <v>409</v>
      </c>
      <c r="B295" s="36" t="s">
        <v>262</v>
      </c>
      <c r="C295" s="26">
        <f t="shared" si="4"/>
        <v>4</v>
      </c>
      <c r="D295" s="26">
        <v>0</v>
      </c>
      <c r="E295" s="26"/>
      <c r="F295" s="26"/>
      <c r="G295" s="26"/>
      <c r="H295" s="26"/>
      <c r="I295" s="26"/>
      <c r="J295" s="26"/>
      <c r="K295" s="26">
        <v>2020</v>
      </c>
      <c r="L295" s="26">
        <v>2019</v>
      </c>
      <c r="M295" s="26">
        <v>2018</v>
      </c>
      <c r="N295" s="26"/>
      <c r="O295" s="26"/>
      <c r="P295" s="26"/>
      <c r="Q295" s="26"/>
      <c r="R295" s="26"/>
      <c r="S295" s="26"/>
      <c r="T295" s="26"/>
      <c r="U295" s="26">
        <v>2010</v>
      </c>
      <c r="V295" s="26"/>
      <c r="W295" s="26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</row>
    <row r="296" spans="1:38">
      <c r="A296" s="25" t="s">
        <v>410</v>
      </c>
      <c r="B296" s="36" t="s">
        <v>264</v>
      </c>
      <c r="C296" s="26">
        <f t="shared" si="4"/>
        <v>7</v>
      </c>
      <c r="D296" s="26">
        <v>0</v>
      </c>
      <c r="E296" s="26"/>
      <c r="F296" s="26"/>
      <c r="G296" s="26"/>
      <c r="H296" s="26"/>
      <c r="I296" s="26">
        <v>2022</v>
      </c>
      <c r="J296" s="26">
        <v>2021</v>
      </c>
      <c r="K296" s="26"/>
      <c r="L296" s="26"/>
      <c r="M296" s="26"/>
      <c r="N296" s="26"/>
      <c r="O296" s="26"/>
      <c r="P296" s="26"/>
      <c r="Q296" s="26"/>
      <c r="R296" s="26"/>
      <c r="S296" s="26">
        <v>2012</v>
      </c>
      <c r="T296" s="26">
        <v>2011</v>
      </c>
      <c r="U296" s="26">
        <v>2010</v>
      </c>
      <c r="V296" s="26"/>
      <c r="W296" s="26"/>
      <c r="X296" s="37"/>
      <c r="Y296" s="37">
        <v>2006</v>
      </c>
      <c r="Z296" s="26">
        <v>2005</v>
      </c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</row>
    <row r="297" spans="1:38" ht="15">
      <c r="A297" s="25" t="s">
        <v>411</v>
      </c>
      <c r="B297" s="25" t="s">
        <v>142</v>
      </c>
      <c r="C297" s="26">
        <f t="shared" si="4"/>
        <v>12</v>
      </c>
      <c r="D297" s="37">
        <v>12</v>
      </c>
      <c r="E297" s="38">
        <v>2026</v>
      </c>
      <c r="F297" s="37">
        <v>2025</v>
      </c>
      <c r="G297" s="27">
        <v>2024</v>
      </c>
      <c r="H297" s="26">
        <v>2023</v>
      </c>
      <c r="I297" s="26">
        <v>2022</v>
      </c>
      <c r="J297" s="27">
        <v>2021</v>
      </c>
      <c r="K297" s="26">
        <v>2020</v>
      </c>
      <c r="L297" s="26">
        <v>2019</v>
      </c>
      <c r="M297" s="26">
        <v>2018</v>
      </c>
      <c r="N297" s="26">
        <v>2017</v>
      </c>
      <c r="O297" s="26">
        <v>2016</v>
      </c>
      <c r="P297" s="26">
        <v>2015</v>
      </c>
      <c r="Q297" s="26"/>
      <c r="R297" s="26"/>
      <c r="S297" s="26"/>
      <c r="T297" s="26"/>
      <c r="U297" s="26"/>
      <c r="V297" s="26"/>
      <c r="W297" s="26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</row>
    <row r="298" spans="1:38" ht="15">
      <c r="A298" s="25" t="s">
        <v>412</v>
      </c>
      <c r="B298" s="36" t="s">
        <v>142</v>
      </c>
      <c r="C298" s="26">
        <f t="shared" si="4"/>
        <v>12</v>
      </c>
      <c r="D298" s="37">
        <v>4</v>
      </c>
      <c r="E298" s="37">
        <v>2026</v>
      </c>
      <c r="F298" s="37">
        <v>2025</v>
      </c>
      <c r="G298" s="26">
        <v>2024</v>
      </c>
      <c r="H298" s="27">
        <v>2023</v>
      </c>
      <c r="I298" s="26"/>
      <c r="J298" s="26">
        <v>2021</v>
      </c>
      <c r="K298" s="26">
        <v>2020</v>
      </c>
      <c r="L298" s="26">
        <v>2019</v>
      </c>
      <c r="M298" s="26">
        <v>2018</v>
      </c>
      <c r="N298" s="26"/>
      <c r="O298" s="26"/>
      <c r="P298" s="26"/>
      <c r="Q298" s="26"/>
      <c r="R298" s="26"/>
      <c r="S298" s="26"/>
      <c r="T298" s="26"/>
      <c r="U298" s="26"/>
      <c r="V298" s="26">
        <v>2009</v>
      </c>
      <c r="W298" s="26"/>
      <c r="X298" s="37">
        <v>2007</v>
      </c>
      <c r="Y298" s="37"/>
      <c r="Z298" s="37"/>
      <c r="AA298" s="37"/>
      <c r="AB298" s="37"/>
      <c r="AC298" s="37"/>
      <c r="AD298" s="37"/>
      <c r="AE298" s="37">
        <v>2000</v>
      </c>
      <c r="AF298" s="37">
        <v>1999</v>
      </c>
      <c r="AG298" s="37"/>
      <c r="AH298" s="37"/>
      <c r="AI298" s="37"/>
      <c r="AJ298" s="37"/>
      <c r="AK298" s="37"/>
      <c r="AL298" s="37"/>
    </row>
    <row r="299" spans="1:38">
      <c r="A299" s="25" t="s">
        <v>413</v>
      </c>
      <c r="B299" s="36" t="s">
        <v>264</v>
      </c>
      <c r="C299" s="26">
        <f t="shared" si="4"/>
        <v>7</v>
      </c>
      <c r="D299" s="26">
        <v>0</v>
      </c>
      <c r="E299" s="26"/>
      <c r="F299" s="26"/>
      <c r="G299" s="26"/>
      <c r="H299" s="26"/>
      <c r="I299" s="26">
        <v>2022</v>
      </c>
      <c r="J299" s="26">
        <v>2021</v>
      </c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>
        <v>2009</v>
      </c>
      <c r="W299" s="26">
        <v>2008</v>
      </c>
      <c r="X299" s="37">
        <v>2007</v>
      </c>
      <c r="Y299" s="37"/>
      <c r="Z299" s="37"/>
      <c r="AA299" s="37"/>
      <c r="AB299" s="37"/>
      <c r="AC299" s="37"/>
      <c r="AD299" s="37"/>
      <c r="AE299" s="37"/>
      <c r="AF299" s="37">
        <v>1999</v>
      </c>
      <c r="AG299" s="37">
        <v>1998</v>
      </c>
      <c r="AH299" s="37"/>
      <c r="AI299" s="37"/>
      <c r="AJ299" s="37"/>
      <c r="AK299" s="37"/>
      <c r="AL299" s="37"/>
    </row>
    <row r="300" spans="1:38">
      <c r="A300" s="25" t="s">
        <v>414</v>
      </c>
      <c r="B300" s="36" t="s">
        <v>94</v>
      </c>
      <c r="C300" s="26">
        <f t="shared" si="4"/>
        <v>2</v>
      </c>
      <c r="D300" s="26">
        <v>0</v>
      </c>
      <c r="E300" s="26"/>
      <c r="F300" s="26"/>
      <c r="G300" s="26"/>
      <c r="H300" s="26"/>
      <c r="I300" s="26"/>
      <c r="J300" s="26"/>
      <c r="K300" s="26">
        <v>2020</v>
      </c>
      <c r="L300" s="26"/>
      <c r="M300" s="26">
        <v>2018</v>
      </c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</row>
    <row r="301" spans="1:38">
      <c r="A301" s="25" t="s">
        <v>415</v>
      </c>
      <c r="B301" s="36" t="s">
        <v>101</v>
      </c>
      <c r="C301" s="26">
        <f t="shared" si="4"/>
        <v>3</v>
      </c>
      <c r="D301" s="26">
        <v>1</v>
      </c>
      <c r="E301" s="37">
        <v>2026</v>
      </c>
      <c r="F301" s="26"/>
      <c r="G301" s="26"/>
      <c r="H301" s="26"/>
      <c r="I301" s="26"/>
      <c r="J301" s="26">
        <v>2021</v>
      </c>
      <c r="K301" s="26">
        <v>2020</v>
      </c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</row>
    <row r="302" spans="1:38">
      <c r="A302" s="25" t="s">
        <v>416</v>
      </c>
      <c r="B302" s="36" t="s">
        <v>101</v>
      </c>
      <c r="C302" s="26">
        <f t="shared" si="4"/>
        <v>12</v>
      </c>
      <c r="D302" s="26">
        <v>5</v>
      </c>
      <c r="E302" s="37">
        <v>2026</v>
      </c>
      <c r="F302" s="26">
        <v>2025</v>
      </c>
      <c r="G302" s="26">
        <v>2024</v>
      </c>
      <c r="H302" s="26">
        <v>2023</v>
      </c>
      <c r="I302" s="26">
        <v>2022</v>
      </c>
      <c r="J302" s="26"/>
      <c r="K302" s="26">
        <v>2020</v>
      </c>
      <c r="L302" s="26">
        <v>2019</v>
      </c>
      <c r="M302" s="26">
        <v>2018</v>
      </c>
      <c r="N302" s="26"/>
      <c r="O302" s="26"/>
      <c r="P302" s="26">
        <v>2015</v>
      </c>
      <c r="Q302" s="26">
        <v>2014</v>
      </c>
      <c r="R302" s="26">
        <v>2013</v>
      </c>
      <c r="S302" s="26">
        <v>2012</v>
      </c>
      <c r="T302" s="26"/>
      <c r="U302" s="26"/>
      <c r="V302" s="26"/>
      <c r="W302" s="26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</row>
    <row r="303" spans="1:38">
      <c r="A303" s="25" t="s">
        <v>417</v>
      </c>
      <c r="B303" s="36" t="s">
        <v>60</v>
      </c>
      <c r="C303" s="26">
        <f t="shared" si="4"/>
        <v>8</v>
      </c>
      <c r="D303" s="37">
        <v>5</v>
      </c>
      <c r="E303" s="37">
        <v>2026</v>
      </c>
      <c r="F303" s="37">
        <v>2025</v>
      </c>
      <c r="G303" s="26">
        <v>2024</v>
      </c>
      <c r="H303" s="26">
        <v>2023</v>
      </c>
      <c r="I303" s="26">
        <v>2022</v>
      </c>
      <c r="J303" s="26"/>
      <c r="K303" s="26"/>
      <c r="L303" s="26"/>
      <c r="M303" s="26">
        <v>2018</v>
      </c>
      <c r="N303" s="26"/>
      <c r="O303" s="26"/>
      <c r="P303" s="26"/>
      <c r="Q303" s="26"/>
      <c r="R303" s="26"/>
      <c r="S303" s="26">
        <v>2012</v>
      </c>
      <c r="T303" s="26"/>
      <c r="U303" s="26">
        <v>2010</v>
      </c>
      <c r="V303" s="26"/>
      <c r="W303" s="26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</row>
    <row r="304" spans="1:38" ht="15">
      <c r="A304" s="36" t="s">
        <v>418</v>
      </c>
      <c r="B304" s="36" t="s">
        <v>112</v>
      </c>
      <c r="C304" s="26">
        <f t="shared" si="4"/>
        <v>18</v>
      </c>
      <c r="D304" s="37">
        <v>17</v>
      </c>
      <c r="E304" s="37">
        <v>2026</v>
      </c>
      <c r="F304" s="37">
        <v>2025</v>
      </c>
      <c r="G304" s="26">
        <v>2024</v>
      </c>
      <c r="H304" s="26">
        <v>2023</v>
      </c>
      <c r="I304" s="26">
        <v>2022</v>
      </c>
      <c r="J304" s="26">
        <v>2021</v>
      </c>
      <c r="K304" s="26">
        <v>2020</v>
      </c>
      <c r="L304" s="26">
        <v>2019</v>
      </c>
      <c r="M304" s="26">
        <v>2018</v>
      </c>
      <c r="N304" s="27">
        <v>2017</v>
      </c>
      <c r="O304" s="26">
        <v>2016</v>
      </c>
      <c r="P304" s="26">
        <v>2015</v>
      </c>
      <c r="Q304" s="26">
        <v>2014</v>
      </c>
      <c r="R304" s="26">
        <v>2013</v>
      </c>
      <c r="S304" s="26">
        <v>2012</v>
      </c>
      <c r="T304" s="26">
        <v>2011</v>
      </c>
      <c r="U304" s="26">
        <v>2010</v>
      </c>
      <c r="V304" s="26"/>
      <c r="W304" s="26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>
        <v>1994</v>
      </c>
      <c r="AL304" s="37"/>
    </row>
    <row r="305" spans="1:38" ht="15">
      <c r="A305" s="25" t="s">
        <v>419</v>
      </c>
      <c r="B305" s="25" t="s">
        <v>112</v>
      </c>
      <c r="C305" s="26">
        <f t="shared" si="4"/>
        <v>7</v>
      </c>
      <c r="D305" s="37">
        <v>4</v>
      </c>
      <c r="E305" s="37">
        <v>2026</v>
      </c>
      <c r="F305" s="37">
        <v>2025</v>
      </c>
      <c r="G305" s="27">
        <v>2024</v>
      </c>
      <c r="H305" s="26">
        <v>2023</v>
      </c>
      <c r="I305" s="26"/>
      <c r="J305" s="26"/>
      <c r="K305" s="26"/>
      <c r="L305" s="26">
        <v>2019</v>
      </c>
      <c r="M305" s="27">
        <v>2018</v>
      </c>
      <c r="N305" s="26">
        <v>2017</v>
      </c>
      <c r="O305" s="26"/>
      <c r="P305" s="26"/>
      <c r="Q305" s="26"/>
      <c r="R305" s="26"/>
      <c r="S305" s="26"/>
      <c r="T305" s="26"/>
      <c r="U305" s="26"/>
      <c r="V305" s="26"/>
      <c r="W305" s="26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</row>
    <row r="306" spans="1:38" ht="15">
      <c r="A306" s="25" t="s">
        <v>420</v>
      </c>
      <c r="B306" s="25" t="s">
        <v>299</v>
      </c>
      <c r="C306" s="26">
        <f t="shared" si="4"/>
        <v>13</v>
      </c>
      <c r="D306" s="37">
        <v>12</v>
      </c>
      <c r="E306" s="37">
        <v>2026</v>
      </c>
      <c r="F306" s="38">
        <v>2025</v>
      </c>
      <c r="G306" s="27">
        <v>2024</v>
      </c>
      <c r="H306" s="27">
        <v>2023</v>
      </c>
      <c r="I306" s="27">
        <v>2022</v>
      </c>
      <c r="J306" s="26">
        <v>2021</v>
      </c>
      <c r="K306" s="27">
        <v>2020</v>
      </c>
      <c r="L306" s="26">
        <v>2019</v>
      </c>
      <c r="M306" s="27">
        <v>2018</v>
      </c>
      <c r="N306" s="27">
        <v>2017</v>
      </c>
      <c r="O306" s="26">
        <v>2016</v>
      </c>
      <c r="P306" s="26">
        <v>2015</v>
      </c>
      <c r="Q306" s="26"/>
      <c r="R306" s="26">
        <v>2013</v>
      </c>
      <c r="S306" s="26"/>
      <c r="T306" s="26"/>
      <c r="U306" s="26"/>
      <c r="V306" s="26"/>
      <c r="W306" s="26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</row>
    <row r="307" spans="1:38">
      <c r="A307" s="25" t="s">
        <v>421</v>
      </c>
      <c r="B307" s="36" t="s">
        <v>79</v>
      </c>
      <c r="C307" s="26">
        <f t="shared" si="4"/>
        <v>5</v>
      </c>
      <c r="D307" s="37">
        <v>4</v>
      </c>
      <c r="E307" s="37">
        <v>2026</v>
      </c>
      <c r="F307" s="37">
        <v>2025</v>
      </c>
      <c r="G307" s="26">
        <v>2024</v>
      </c>
      <c r="H307" s="26">
        <v>2023</v>
      </c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37">
        <v>2007</v>
      </c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</row>
    <row r="308" spans="1:38">
      <c r="A308" s="25" t="s">
        <v>422</v>
      </c>
      <c r="B308" s="25" t="s">
        <v>101</v>
      </c>
      <c r="C308" s="26">
        <f t="shared" si="4"/>
        <v>2</v>
      </c>
      <c r="D308" s="26">
        <v>1</v>
      </c>
      <c r="E308" s="37">
        <v>2026</v>
      </c>
      <c r="F308" s="26"/>
      <c r="G308" s="26"/>
      <c r="H308" s="26"/>
      <c r="I308" s="26">
        <v>2022</v>
      </c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</row>
    <row r="309" spans="1:38">
      <c r="A309" s="36" t="s">
        <v>423</v>
      </c>
      <c r="B309" s="25" t="s">
        <v>99</v>
      </c>
      <c r="C309" s="26">
        <f t="shared" si="4"/>
        <v>5</v>
      </c>
      <c r="D309" s="37">
        <v>3</v>
      </c>
      <c r="E309" s="37">
        <v>2026</v>
      </c>
      <c r="F309" s="37">
        <v>2025</v>
      </c>
      <c r="G309" s="26">
        <v>2024</v>
      </c>
      <c r="H309" s="26"/>
      <c r="I309" s="26"/>
      <c r="J309" s="26"/>
      <c r="K309" s="26"/>
      <c r="L309" s="26"/>
      <c r="M309" s="26"/>
      <c r="N309" s="37"/>
      <c r="O309" s="37"/>
      <c r="P309" s="37"/>
      <c r="Q309" s="37">
        <v>2014</v>
      </c>
      <c r="R309" s="37">
        <v>2013</v>
      </c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</row>
    <row r="310" spans="1:38" ht="15">
      <c r="A310" s="36" t="s">
        <v>424</v>
      </c>
      <c r="B310" s="36" t="s">
        <v>192</v>
      </c>
      <c r="C310" s="26">
        <f t="shared" si="4"/>
        <v>13</v>
      </c>
      <c r="D310" s="37">
        <v>1</v>
      </c>
      <c r="E310" s="37">
        <v>2026</v>
      </c>
      <c r="F310" s="37"/>
      <c r="G310" s="26">
        <v>2024</v>
      </c>
      <c r="H310" s="27"/>
      <c r="I310" s="26"/>
      <c r="J310" s="26">
        <v>2021</v>
      </c>
      <c r="K310" s="26">
        <v>2020</v>
      </c>
      <c r="L310" s="26">
        <v>2019</v>
      </c>
      <c r="M310" s="26"/>
      <c r="N310" s="26"/>
      <c r="O310" s="26">
        <v>2016</v>
      </c>
      <c r="P310" s="26">
        <v>2015</v>
      </c>
      <c r="Q310" s="26"/>
      <c r="R310" s="26"/>
      <c r="S310" s="26">
        <v>2012</v>
      </c>
      <c r="T310" s="26">
        <v>2011</v>
      </c>
      <c r="U310" s="26"/>
      <c r="V310" s="26">
        <v>2009</v>
      </c>
      <c r="W310" s="26"/>
      <c r="X310" s="37"/>
      <c r="Y310" s="37"/>
      <c r="Z310" s="26">
        <v>2005</v>
      </c>
      <c r="AA310" s="37">
        <v>2004</v>
      </c>
      <c r="AB310" s="37"/>
      <c r="AC310" s="37"/>
      <c r="AD310" s="37"/>
      <c r="AE310" s="37"/>
      <c r="AF310" s="37">
        <v>1999</v>
      </c>
      <c r="AG310" s="37"/>
      <c r="AH310" s="37"/>
      <c r="AI310" s="37"/>
      <c r="AJ310" s="37"/>
      <c r="AK310" s="37"/>
      <c r="AL310" s="37"/>
    </row>
    <row r="311" spans="1:38">
      <c r="A311" s="25" t="s">
        <v>425</v>
      </c>
      <c r="B311" s="25" t="s">
        <v>71</v>
      </c>
      <c r="C311" s="26">
        <f t="shared" si="4"/>
        <v>1</v>
      </c>
      <c r="D311" s="26">
        <v>0</v>
      </c>
      <c r="E311" s="26"/>
      <c r="F311" s="26"/>
      <c r="G311" s="26"/>
      <c r="H311" s="26"/>
      <c r="I311" s="26">
        <v>2022</v>
      </c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</row>
    <row r="312" spans="1:38" ht="15">
      <c r="A312" s="25" t="s">
        <v>426</v>
      </c>
      <c r="B312" s="25" t="s">
        <v>382</v>
      </c>
      <c r="C312" s="26">
        <f t="shared" si="4"/>
        <v>18</v>
      </c>
      <c r="D312" s="26">
        <v>3</v>
      </c>
      <c r="E312" s="37">
        <v>2026</v>
      </c>
      <c r="F312" s="27">
        <v>2025</v>
      </c>
      <c r="G312" s="26">
        <v>2024</v>
      </c>
      <c r="H312" s="26"/>
      <c r="I312" s="26"/>
      <c r="J312" s="26">
        <v>2021</v>
      </c>
      <c r="K312" s="26">
        <v>2020</v>
      </c>
      <c r="L312" s="26">
        <v>2019</v>
      </c>
      <c r="M312" s="27">
        <v>2018</v>
      </c>
      <c r="N312" s="26">
        <v>2017</v>
      </c>
      <c r="O312" s="26">
        <v>2016</v>
      </c>
      <c r="P312" s="26">
        <v>2015</v>
      </c>
      <c r="Q312" s="26">
        <v>2014</v>
      </c>
      <c r="R312" s="26"/>
      <c r="S312" s="26">
        <v>2012</v>
      </c>
      <c r="T312" s="26"/>
      <c r="U312" s="26"/>
      <c r="V312" s="26">
        <v>2009</v>
      </c>
      <c r="W312" s="26">
        <v>2008</v>
      </c>
      <c r="X312" s="26"/>
      <c r="Y312" s="26">
        <v>2006</v>
      </c>
      <c r="Z312" s="26"/>
      <c r="AA312" s="26">
        <v>2004</v>
      </c>
      <c r="AB312" s="26">
        <v>2003</v>
      </c>
      <c r="AC312" s="26">
        <v>2002</v>
      </c>
      <c r="AD312" s="26"/>
      <c r="AE312" s="26"/>
      <c r="AF312" s="26"/>
      <c r="AG312" s="26"/>
      <c r="AH312" s="26"/>
      <c r="AI312" s="26"/>
      <c r="AJ312" s="26"/>
      <c r="AK312" s="26"/>
      <c r="AL312" s="26"/>
    </row>
    <row r="313" spans="1:38" ht="15">
      <c r="A313" s="25" t="s">
        <v>427</v>
      </c>
      <c r="B313" s="36" t="s">
        <v>71</v>
      </c>
      <c r="C313" s="26">
        <f t="shared" si="4"/>
        <v>14</v>
      </c>
      <c r="D313" s="37">
        <v>3</v>
      </c>
      <c r="E313" s="38">
        <v>2026</v>
      </c>
      <c r="F313" s="37">
        <v>2025</v>
      </c>
      <c r="G313" s="26">
        <v>2024</v>
      </c>
      <c r="H313" s="26"/>
      <c r="I313" s="26">
        <v>2022</v>
      </c>
      <c r="J313" s="26">
        <v>2021</v>
      </c>
      <c r="K313" s="26">
        <v>2020</v>
      </c>
      <c r="L313" s="26">
        <v>2019</v>
      </c>
      <c r="M313" s="26">
        <v>2018</v>
      </c>
      <c r="N313" s="26">
        <v>2017</v>
      </c>
      <c r="O313" s="26">
        <v>2016</v>
      </c>
      <c r="P313" s="26">
        <v>2015</v>
      </c>
      <c r="Q313" s="26">
        <v>2014</v>
      </c>
      <c r="R313" s="26">
        <v>2013</v>
      </c>
      <c r="S313" s="26"/>
      <c r="T313" s="26"/>
      <c r="U313" s="26">
        <v>2010</v>
      </c>
      <c r="V313" s="26"/>
      <c r="W313" s="26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</row>
    <row r="314" spans="1:38">
      <c r="A314" s="25" t="s">
        <v>428</v>
      </c>
      <c r="B314" s="36" t="s">
        <v>71</v>
      </c>
      <c r="C314" s="26">
        <f t="shared" si="4"/>
        <v>9</v>
      </c>
      <c r="D314" s="26">
        <v>0</v>
      </c>
      <c r="E314" s="26"/>
      <c r="F314" s="26"/>
      <c r="G314" s="26"/>
      <c r="H314" s="26">
        <v>2023</v>
      </c>
      <c r="I314" s="26"/>
      <c r="J314" s="26">
        <v>2021</v>
      </c>
      <c r="K314" s="26"/>
      <c r="L314" s="26"/>
      <c r="M314" s="26"/>
      <c r="N314" s="26"/>
      <c r="O314" s="26"/>
      <c r="P314" s="26">
        <v>2015</v>
      </c>
      <c r="Q314" s="26">
        <v>2014</v>
      </c>
      <c r="R314" s="26"/>
      <c r="S314" s="26"/>
      <c r="T314" s="26"/>
      <c r="U314" s="26"/>
      <c r="V314" s="26"/>
      <c r="W314" s="26"/>
      <c r="X314" s="37">
        <v>2007</v>
      </c>
      <c r="Y314" s="37">
        <v>2006</v>
      </c>
      <c r="Z314" s="37"/>
      <c r="AA314" s="37">
        <v>2004</v>
      </c>
      <c r="AB314" s="37">
        <v>2003</v>
      </c>
      <c r="AC314" s="37">
        <v>2002</v>
      </c>
      <c r="AD314" s="37"/>
      <c r="AE314" s="37"/>
      <c r="AF314" s="37"/>
      <c r="AG314" s="37"/>
      <c r="AH314" s="37"/>
      <c r="AI314" s="37"/>
      <c r="AJ314" s="37"/>
      <c r="AK314" s="37"/>
      <c r="AL314" s="37"/>
    </row>
    <row r="315" spans="1:38">
      <c r="A315" s="25" t="s">
        <v>429</v>
      </c>
      <c r="B315" s="36" t="s">
        <v>71</v>
      </c>
      <c r="C315" s="26">
        <f t="shared" si="4"/>
        <v>9</v>
      </c>
      <c r="D315" s="37">
        <v>6</v>
      </c>
      <c r="E315" s="37">
        <v>2026</v>
      </c>
      <c r="F315" s="37">
        <v>2025</v>
      </c>
      <c r="G315" s="26">
        <v>2024</v>
      </c>
      <c r="H315" s="26">
        <v>2023</v>
      </c>
      <c r="I315" s="26">
        <v>2022</v>
      </c>
      <c r="J315" s="26">
        <v>2021</v>
      </c>
      <c r="K315" s="26"/>
      <c r="L315" s="26"/>
      <c r="M315" s="26"/>
      <c r="N315" s="26"/>
      <c r="O315" s="26"/>
      <c r="P315" s="26"/>
      <c r="Q315" s="26"/>
      <c r="R315" s="26">
        <v>2013</v>
      </c>
      <c r="S315" s="26">
        <v>2012</v>
      </c>
      <c r="T315" s="26">
        <v>2011</v>
      </c>
      <c r="U315" s="26"/>
      <c r="V315" s="26"/>
      <c r="W315" s="26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</row>
    <row r="316" spans="1:38">
      <c r="A316" s="25" t="s">
        <v>430</v>
      </c>
      <c r="B316" s="36" t="s">
        <v>56</v>
      </c>
      <c r="C316" s="26">
        <f t="shared" si="4"/>
        <v>4</v>
      </c>
      <c r="D316" s="37">
        <v>0</v>
      </c>
      <c r="E316" s="37"/>
      <c r="F316" s="37">
        <v>2025</v>
      </c>
      <c r="G316" s="26">
        <v>2024</v>
      </c>
      <c r="H316" s="26"/>
      <c r="I316" s="26"/>
      <c r="J316" s="26">
        <v>2021</v>
      </c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>
        <v>2010</v>
      </c>
      <c r="V316" s="26"/>
      <c r="W316" s="26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</row>
    <row r="317" spans="1:38">
      <c r="A317" s="36" t="s">
        <v>431</v>
      </c>
      <c r="B317" s="36" t="s">
        <v>56</v>
      </c>
      <c r="C317" s="26">
        <f t="shared" si="4"/>
        <v>5</v>
      </c>
      <c r="D317" s="37">
        <v>1</v>
      </c>
      <c r="E317" s="37">
        <v>2026</v>
      </c>
      <c r="F317" s="37"/>
      <c r="G317" s="26">
        <v>2024</v>
      </c>
      <c r="H317" s="26"/>
      <c r="I317" s="26"/>
      <c r="J317" s="26">
        <v>2021</v>
      </c>
      <c r="K317" s="26">
        <v>2020</v>
      </c>
      <c r="L317" s="26">
        <v>2019</v>
      </c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</row>
    <row r="318" spans="1:38">
      <c r="A318" s="28" t="s">
        <v>432</v>
      </c>
      <c r="B318" s="36" t="s">
        <v>56</v>
      </c>
      <c r="C318" s="26">
        <f t="shared" si="4"/>
        <v>3</v>
      </c>
      <c r="D318" s="26">
        <v>0</v>
      </c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>
        <v>2013</v>
      </c>
      <c r="S318" s="26"/>
      <c r="T318" s="26"/>
      <c r="U318" s="26"/>
      <c r="V318" s="26">
        <v>2009</v>
      </c>
      <c r="W318" s="26">
        <v>2008</v>
      </c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</row>
    <row r="319" spans="1:38" ht="15">
      <c r="A319" s="36" t="s">
        <v>433</v>
      </c>
      <c r="B319" s="36" t="s">
        <v>56</v>
      </c>
      <c r="C319" s="26">
        <f t="shared" si="4"/>
        <v>12</v>
      </c>
      <c r="D319" s="37">
        <v>3</v>
      </c>
      <c r="E319" s="37">
        <v>2026</v>
      </c>
      <c r="F319" s="38">
        <v>2025</v>
      </c>
      <c r="G319" s="26">
        <v>2024</v>
      </c>
      <c r="H319" s="26"/>
      <c r="I319" s="26"/>
      <c r="J319" s="26">
        <v>2021</v>
      </c>
      <c r="K319" s="26"/>
      <c r="L319" s="26">
        <v>2019</v>
      </c>
      <c r="M319" s="26">
        <v>2018</v>
      </c>
      <c r="N319" s="26"/>
      <c r="O319" s="26">
        <v>2016</v>
      </c>
      <c r="P319" s="26">
        <v>2015</v>
      </c>
      <c r="Q319" s="26">
        <v>2014</v>
      </c>
      <c r="R319" s="26"/>
      <c r="S319" s="26">
        <v>2012</v>
      </c>
      <c r="T319" s="26">
        <v>2011</v>
      </c>
      <c r="U319" s="26"/>
      <c r="V319" s="26"/>
      <c r="W319" s="26">
        <v>2008</v>
      </c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</row>
    <row r="320" spans="1:38">
      <c r="A320" s="25" t="s">
        <v>434</v>
      </c>
      <c r="B320" s="36" t="s">
        <v>56</v>
      </c>
      <c r="C320" s="26">
        <f t="shared" si="4"/>
        <v>2</v>
      </c>
      <c r="D320" s="26">
        <v>0</v>
      </c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>
        <v>2013</v>
      </c>
      <c r="S320" s="26"/>
      <c r="T320" s="26">
        <v>2011</v>
      </c>
      <c r="U320" s="26"/>
      <c r="V320" s="26"/>
      <c r="W320" s="26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</row>
    <row r="321" spans="1:38">
      <c r="A321" s="25" t="s">
        <v>435</v>
      </c>
      <c r="B321" s="36" t="s">
        <v>56</v>
      </c>
      <c r="C321" s="26">
        <f t="shared" si="4"/>
        <v>5</v>
      </c>
      <c r="D321" s="26">
        <v>0</v>
      </c>
      <c r="E321" s="26"/>
      <c r="F321" s="26"/>
      <c r="G321" s="26"/>
      <c r="H321" s="26"/>
      <c r="I321" s="26">
        <v>2022</v>
      </c>
      <c r="J321" s="26">
        <v>2021</v>
      </c>
      <c r="K321" s="26">
        <v>2020</v>
      </c>
      <c r="L321" s="26">
        <v>2019</v>
      </c>
      <c r="M321" s="26">
        <v>2018</v>
      </c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</row>
    <row r="322" spans="1:38">
      <c r="A322" s="25" t="s">
        <v>436</v>
      </c>
      <c r="B322" s="25" t="s">
        <v>56</v>
      </c>
      <c r="C322" s="26">
        <f t="shared" si="4"/>
        <v>6</v>
      </c>
      <c r="D322" s="37">
        <v>0</v>
      </c>
      <c r="E322" s="37"/>
      <c r="F322" s="37"/>
      <c r="G322" s="26">
        <v>2024</v>
      </c>
      <c r="H322" s="26">
        <v>2023</v>
      </c>
      <c r="I322" s="26"/>
      <c r="J322" s="26"/>
      <c r="K322" s="26">
        <v>2020</v>
      </c>
      <c r="L322" s="26">
        <v>2019</v>
      </c>
      <c r="M322" s="26">
        <v>2018</v>
      </c>
      <c r="N322" s="26">
        <v>2017</v>
      </c>
      <c r="O322" s="26"/>
      <c r="P322" s="26"/>
      <c r="Q322" s="26"/>
      <c r="R322" s="26"/>
      <c r="S322" s="26"/>
      <c r="T322" s="26"/>
      <c r="U322" s="26"/>
      <c r="V322" s="26"/>
      <c r="W322" s="26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</row>
    <row r="323" spans="1:38">
      <c r="A323" s="25" t="s">
        <v>437</v>
      </c>
      <c r="B323" s="25" t="s">
        <v>56</v>
      </c>
      <c r="C323" s="26">
        <f t="shared" si="4"/>
        <v>6</v>
      </c>
      <c r="D323" s="26">
        <v>2</v>
      </c>
      <c r="E323" s="37">
        <v>2026</v>
      </c>
      <c r="F323" s="26">
        <v>2025</v>
      </c>
      <c r="G323" s="26"/>
      <c r="H323" s="26"/>
      <c r="I323" s="26">
        <v>2022</v>
      </c>
      <c r="J323" s="26"/>
      <c r="K323" s="26">
        <v>2020</v>
      </c>
      <c r="L323" s="26">
        <v>2019</v>
      </c>
      <c r="M323" s="26">
        <v>2018</v>
      </c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</row>
    <row r="324" spans="1:38">
      <c r="A324" s="25" t="s">
        <v>438</v>
      </c>
      <c r="B324" s="36" t="s">
        <v>439</v>
      </c>
      <c r="C324" s="26">
        <f t="shared" ref="C324:C356" si="5">COUNT(E324:AL324)</f>
        <v>10</v>
      </c>
      <c r="D324" s="26">
        <v>0</v>
      </c>
      <c r="E324" s="26"/>
      <c r="F324" s="26">
        <v>2025</v>
      </c>
      <c r="G324" s="26"/>
      <c r="H324" s="26"/>
      <c r="I324" s="26"/>
      <c r="J324" s="26">
        <v>2021</v>
      </c>
      <c r="K324" s="26">
        <v>2020</v>
      </c>
      <c r="L324" s="26">
        <v>2019</v>
      </c>
      <c r="M324" s="26">
        <v>2018</v>
      </c>
      <c r="N324" s="26"/>
      <c r="O324" s="26"/>
      <c r="P324" s="26"/>
      <c r="Q324" s="26">
        <v>2014</v>
      </c>
      <c r="R324" s="26">
        <v>2013</v>
      </c>
      <c r="S324" s="26"/>
      <c r="T324" s="26"/>
      <c r="U324" s="26"/>
      <c r="V324" s="26"/>
      <c r="W324" s="26"/>
      <c r="X324" s="37">
        <v>2007</v>
      </c>
      <c r="Y324" s="37"/>
      <c r="Z324" s="37"/>
      <c r="AA324" s="37"/>
      <c r="AB324" s="37"/>
      <c r="AC324" s="37"/>
      <c r="AD324" s="37"/>
      <c r="AE324" s="37"/>
      <c r="AF324" s="37">
        <v>1999</v>
      </c>
      <c r="AG324" s="37">
        <v>1998</v>
      </c>
      <c r="AH324" s="37"/>
      <c r="AI324" s="37"/>
      <c r="AJ324" s="37"/>
      <c r="AK324" s="37"/>
      <c r="AL324" s="37"/>
    </row>
    <row r="325" spans="1:38" ht="15">
      <c r="A325" s="36" t="s">
        <v>440</v>
      </c>
      <c r="B325" s="36" t="s">
        <v>88</v>
      </c>
      <c r="C325" s="26">
        <f t="shared" si="5"/>
        <v>26</v>
      </c>
      <c r="D325" s="37">
        <v>26</v>
      </c>
      <c r="E325" s="38">
        <v>2026</v>
      </c>
      <c r="F325" s="37">
        <v>2025</v>
      </c>
      <c r="G325" s="26">
        <v>2024</v>
      </c>
      <c r="H325" s="26">
        <v>2023</v>
      </c>
      <c r="I325" s="26">
        <v>2022</v>
      </c>
      <c r="J325" s="26">
        <v>2021</v>
      </c>
      <c r="K325" s="26">
        <v>2020</v>
      </c>
      <c r="L325" s="26">
        <v>2019</v>
      </c>
      <c r="M325" s="27">
        <v>2018</v>
      </c>
      <c r="N325" s="26">
        <v>2017</v>
      </c>
      <c r="O325" s="26">
        <v>2016</v>
      </c>
      <c r="P325" s="26">
        <v>2015</v>
      </c>
      <c r="Q325" s="26">
        <v>2014</v>
      </c>
      <c r="R325" s="26">
        <v>2013</v>
      </c>
      <c r="S325" s="26">
        <v>2012</v>
      </c>
      <c r="T325" s="26">
        <v>2011</v>
      </c>
      <c r="U325" s="26">
        <v>2010</v>
      </c>
      <c r="V325" s="26">
        <v>2009</v>
      </c>
      <c r="W325" s="26">
        <v>2008</v>
      </c>
      <c r="X325" s="37">
        <v>2007</v>
      </c>
      <c r="Y325" s="37">
        <v>2006</v>
      </c>
      <c r="Z325" s="26">
        <v>2005</v>
      </c>
      <c r="AA325" s="37">
        <v>2004</v>
      </c>
      <c r="AB325" s="37">
        <v>2003</v>
      </c>
      <c r="AC325" s="37">
        <v>2002</v>
      </c>
      <c r="AD325" s="37">
        <v>2001</v>
      </c>
      <c r="AE325" s="37"/>
      <c r="AF325" s="37"/>
      <c r="AG325" s="37"/>
      <c r="AH325" s="37"/>
      <c r="AI325" s="37"/>
      <c r="AJ325" s="37"/>
      <c r="AK325" s="37"/>
      <c r="AL325" s="37"/>
    </row>
    <row r="326" spans="1:38" ht="15">
      <c r="A326" s="25" t="s">
        <v>441</v>
      </c>
      <c r="B326" s="36" t="s">
        <v>262</v>
      </c>
      <c r="C326" s="26">
        <f t="shared" si="5"/>
        <v>9</v>
      </c>
      <c r="D326" s="26">
        <v>0</v>
      </c>
      <c r="E326" s="38">
        <v>2026</v>
      </c>
      <c r="F326" s="26"/>
      <c r="G326" s="26"/>
      <c r="H326" s="26"/>
      <c r="I326" s="26">
        <v>2022</v>
      </c>
      <c r="J326" s="26"/>
      <c r="K326" s="26"/>
      <c r="L326" s="26">
        <v>2019</v>
      </c>
      <c r="M326" s="26">
        <v>2018</v>
      </c>
      <c r="N326" s="26">
        <v>2017</v>
      </c>
      <c r="O326" s="26"/>
      <c r="P326" s="26"/>
      <c r="Q326" s="26"/>
      <c r="R326" s="26"/>
      <c r="S326" s="26"/>
      <c r="T326" s="26"/>
      <c r="U326" s="26"/>
      <c r="V326" s="26"/>
      <c r="W326" s="26"/>
      <c r="X326" s="37"/>
      <c r="Y326" s="37"/>
      <c r="Z326" s="37"/>
      <c r="AA326" s="37"/>
      <c r="AB326" s="37"/>
      <c r="AC326" s="37">
        <v>2002</v>
      </c>
      <c r="AD326" s="37">
        <v>2001</v>
      </c>
      <c r="AE326" s="37">
        <v>2000</v>
      </c>
      <c r="AF326" s="37">
        <v>1999</v>
      </c>
      <c r="AG326" s="37"/>
      <c r="AH326" s="37"/>
      <c r="AI326" s="37"/>
      <c r="AJ326" s="37"/>
      <c r="AK326" s="37"/>
      <c r="AL326" s="37"/>
    </row>
    <row r="327" spans="1:38">
      <c r="A327" s="36" t="s">
        <v>442</v>
      </c>
      <c r="B327" s="36" t="s">
        <v>137</v>
      </c>
      <c r="C327" s="26">
        <f t="shared" si="5"/>
        <v>12</v>
      </c>
      <c r="D327" s="37">
        <v>4</v>
      </c>
      <c r="E327" s="37">
        <v>2026</v>
      </c>
      <c r="F327" s="37">
        <v>2025</v>
      </c>
      <c r="G327" s="26">
        <v>2024</v>
      </c>
      <c r="H327" s="26">
        <v>2023</v>
      </c>
      <c r="I327" s="26"/>
      <c r="J327" s="26">
        <v>2021</v>
      </c>
      <c r="K327" s="26">
        <v>2020</v>
      </c>
      <c r="L327" s="26"/>
      <c r="M327" s="26"/>
      <c r="N327" s="26"/>
      <c r="O327" s="26">
        <v>2016</v>
      </c>
      <c r="P327" s="26"/>
      <c r="Q327" s="26"/>
      <c r="R327" s="26">
        <v>2013</v>
      </c>
      <c r="S327" s="26">
        <v>2012</v>
      </c>
      <c r="T327" s="26">
        <v>2011</v>
      </c>
      <c r="U327" s="26"/>
      <c r="V327" s="26">
        <v>2009</v>
      </c>
      <c r="W327" s="26"/>
      <c r="X327" s="37"/>
      <c r="Y327" s="37"/>
      <c r="Z327" s="37"/>
      <c r="AA327" s="37"/>
      <c r="AB327" s="37"/>
      <c r="AC327" s="37"/>
      <c r="AD327" s="37">
        <v>2001</v>
      </c>
      <c r="AE327" s="37"/>
      <c r="AF327" s="37"/>
      <c r="AG327" s="37"/>
      <c r="AH327" s="37"/>
      <c r="AI327" s="37"/>
      <c r="AJ327" s="37"/>
      <c r="AK327" s="37"/>
      <c r="AL327" s="37"/>
    </row>
    <row r="328" spans="1:38">
      <c r="A328" s="25" t="s">
        <v>443</v>
      </c>
      <c r="B328" s="36" t="s">
        <v>121</v>
      </c>
      <c r="C328" s="26">
        <f t="shared" si="5"/>
        <v>6</v>
      </c>
      <c r="D328" s="37">
        <v>4</v>
      </c>
      <c r="E328" s="37">
        <v>2026</v>
      </c>
      <c r="F328" s="37">
        <v>2025</v>
      </c>
      <c r="G328" s="26">
        <v>2024</v>
      </c>
      <c r="H328" s="26">
        <v>2023</v>
      </c>
      <c r="I328" s="26"/>
      <c r="J328" s="26"/>
      <c r="K328" s="26">
        <v>2020</v>
      </c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37"/>
      <c r="Y328" s="37"/>
      <c r="Z328" s="37"/>
      <c r="AA328" s="37">
        <v>2004</v>
      </c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</row>
    <row r="329" spans="1:38">
      <c r="A329" s="25" t="s">
        <v>444</v>
      </c>
      <c r="B329" s="25" t="s">
        <v>294</v>
      </c>
      <c r="C329" s="26">
        <f t="shared" si="5"/>
        <v>7</v>
      </c>
      <c r="D329" s="37">
        <v>7</v>
      </c>
      <c r="E329" s="37">
        <v>2026</v>
      </c>
      <c r="F329" s="37">
        <v>2025</v>
      </c>
      <c r="G329" s="26">
        <v>2024</v>
      </c>
      <c r="H329" s="26">
        <v>2023</v>
      </c>
      <c r="I329" s="26">
        <v>2022</v>
      </c>
      <c r="J329" s="26">
        <v>2021</v>
      </c>
      <c r="K329" s="26">
        <v>2020</v>
      </c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</row>
    <row r="330" spans="1:38" ht="15">
      <c r="A330" s="25" t="s">
        <v>445</v>
      </c>
      <c r="B330" s="25" t="s">
        <v>168</v>
      </c>
      <c r="C330" s="26">
        <f t="shared" si="5"/>
        <v>1</v>
      </c>
      <c r="D330" s="37">
        <v>0</v>
      </c>
      <c r="E330" s="37"/>
      <c r="F330" s="38">
        <v>2025</v>
      </c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</row>
    <row r="331" spans="1:38" ht="15">
      <c r="A331" s="36" t="s">
        <v>446</v>
      </c>
      <c r="B331" s="36" t="s">
        <v>221</v>
      </c>
      <c r="C331" s="26">
        <f t="shared" si="5"/>
        <v>22</v>
      </c>
      <c r="D331" s="37">
        <v>12</v>
      </c>
      <c r="E331" s="38">
        <v>2026</v>
      </c>
      <c r="F331" s="38">
        <v>2025</v>
      </c>
      <c r="G331" s="26">
        <v>2024</v>
      </c>
      <c r="H331" s="27">
        <v>2023</v>
      </c>
      <c r="I331" s="27">
        <v>2022</v>
      </c>
      <c r="J331" s="27">
        <v>2021</v>
      </c>
      <c r="K331" s="27">
        <v>2020</v>
      </c>
      <c r="L331" s="27">
        <v>2019</v>
      </c>
      <c r="M331" s="26">
        <v>2018</v>
      </c>
      <c r="N331" s="27">
        <v>2017</v>
      </c>
      <c r="O331" s="26">
        <v>2016</v>
      </c>
      <c r="P331" s="26">
        <v>2015</v>
      </c>
      <c r="Q331" s="26"/>
      <c r="R331" s="26">
        <v>2013</v>
      </c>
      <c r="S331" s="26">
        <v>2012</v>
      </c>
      <c r="T331" s="26">
        <v>2011</v>
      </c>
      <c r="U331" s="26"/>
      <c r="V331" s="26">
        <v>2009</v>
      </c>
      <c r="W331" s="26">
        <v>2008</v>
      </c>
      <c r="X331" s="37">
        <v>2007</v>
      </c>
      <c r="Y331" s="37"/>
      <c r="Z331" s="37"/>
      <c r="AA331" s="37">
        <v>2004</v>
      </c>
      <c r="AB331" s="37">
        <v>2003</v>
      </c>
      <c r="AC331" s="37">
        <v>2002</v>
      </c>
      <c r="AD331" s="37">
        <v>2001</v>
      </c>
      <c r="AE331" s="37"/>
      <c r="AF331" s="37"/>
      <c r="AG331" s="37"/>
      <c r="AH331" s="37"/>
      <c r="AI331" s="37"/>
      <c r="AJ331" s="37"/>
      <c r="AK331" s="37"/>
      <c r="AL331" s="37"/>
    </row>
    <row r="332" spans="1:38">
      <c r="A332" s="25" t="s">
        <v>447</v>
      </c>
      <c r="B332" s="25" t="s">
        <v>221</v>
      </c>
      <c r="C332" s="26">
        <f t="shared" si="5"/>
        <v>3</v>
      </c>
      <c r="D332" s="26">
        <v>0</v>
      </c>
      <c r="E332" s="26"/>
      <c r="F332" s="26"/>
      <c r="G332" s="26"/>
      <c r="H332" s="26"/>
      <c r="I332" s="26">
        <v>2022</v>
      </c>
      <c r="J332" s="26">
        <v>2021</v>
      </c>
      <c r="K332" s="26">
        <v>2020</v>
      </c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</row>
    <row r="333" spans="1:38" ht="15">
      <c r="A333" s="36" t="s">
        <v>448</v>
      </c>
      <c r="B333" s="36" t="s">
        <v>221</v>
      </c>
      <c r="C333" s="26">
        <f t="shared" si="5"/>
        <v>20</v>
      </c>
      <c r="D333" s="37">
        <v>8</v>
      </c>
      <c r="E333" s="38">
        <v>2026</v>
      </c>
      <c r="F333" s="37">
        <v>2025</v>
      </c>
      <c r="G333" s="27">
        <v>2024</v>
      </c>
      <c r="H333" s="27">
        <v>2023</v>
      </c>
      <c r="I333" s="27">
        <v>2022</v>
      </c>
      <c r="J333" s="27">
        <v>2021</v>
      </c>
      <c r="K333" s="27">
        <v>2020</v>
      </c>
      <c r="L333" s="27">
        <v>2019</v>
      </c>
      <c r="M333" s="26"/>
      <c r="N333" s="26">
        <v>2017</v>
      </c>
      <c r="O333" s="26">
        <v>2016</v>
      </c>
      <c r="P333" s="26">
        <v>2015</v>
      </c>
      <c r="Q333" s="26">
        <v>2014</v>
      </c>
      <c r="R333" s="26">
        <v>2013</v>
      </c>
      <c r="S333" s="26"/>
      <c r="T333" s="26">
        <v>2011</v>
      </c>
      <c r="U333" s="26">
        <v>2010</v>
      </c>
      <c r="V333" s="26"/>
      <c r="W333" s="26">
        <v>2008</v>
      </c>
      <c r="X333" s="37"/>
      <c r="Y333" s="37">
        <v>2006</v>
      </c>
      <c r="Z333" s="26">
        <v>2005</v>
      </c>
      <c r="AA333" s="37"/>
      <c r="AB333" s="37"/>
      <c r="AC333" s="37"/>
      <c r="AD333" s="37"/>
      <c r="AE333" s="37">
        <v>2000</v>
      </c>
      <c r="AF333" s="37"/>
      <c r="AG333" s="37"/>
      <c r="AH333" s="37"/>
      <c r="AI333" s="37"/>
      <c r="AJ333" s="37">
        <v>1995</v>
      </c>
      <c r="AK333" s="37"/>
      <c r="AL333" s="37"/>
    </row>
    <row r="334" spans="1:38">
      <c r="A334" s="25" t="s">
        <v>449</v>
      </c>
      <c r="B334" s="25" t="s">
        <v>450</v>
      </c>
      <c r="C334" s="26">
        <f t="shared" si="5"/>
        <v>12</v>
      </c>
      <c r="D334" s="37">
        <v>12</v>
      </c>
      <c r="E334" s="37">
        <v>2026</v>
      </c>
      <c r="F334" s="37">
        <v>2025</v>
      </c>
      <c r="G334" s="26">
        <v>2024</v>
      </c>
      <c r="H334" s="26">
        <v>2023</v>
      </c>
      <c r="I334" s="26">
        <v>2022</v>
      </c>
      <c r="J334" s="26">
        <v>2021</v>
      </c>
      <c r="K334" s="26">
        <v>2020</v>
      </c>
      <c r="L334" s="26">
        <v>2019</v>
      </c>
      <c r="M334" s="26">
        <v>2018</v>
      </c>
      <c r="N334" s="26">
        <v>2017</v>
      </c>
      <c r="O334" s="26">
        <v>2016</v>
      </c>
      <c r="P334" s="26">
        <v>2015</v>
      </c>
      <c r="Q334" s="26"/>
      <c r="R334" s="26"/>
      <c r="S334" s="26"/>
      <c r="T334" s="26"/>
      <c r="U334" s="26"/>
      <c r="V334" s="26"/>
      <c r="W334" s="26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</row>
    <row r="335" spans="1:38" ht="15">
      <c r="A335" s="36" t="s">
        <v>451</v>
      </c>
      <c r="B335" s="36" t="s">
        <v>137</v>
      </c>
      <c r="C335" s="26">
        <f t="shared" si="5"/>
        <v>10</v>
      </c>
      <c r="D335" s="37">
        <v>0</v>
      </c>
      <c r="E335" s="37"/>
      <c r="F335" s="37"/>
      <c r="G335" s="27">
        <v>2024</v>
      </c>
      <c r="H335" s="27">
        <v>2023</v>
      </c>
      <c r="I335" s="26"/>
      <c r="J335" s="26">
        <v>2021</v>
      </c>
      <c r="K335" s="27">
        <v>2020</v>
      </c>
      <c r="L335" s="27">
        <v>2019</v>
      </c>
      <c r="M335" s="26">
        <v>2018</v>
      </c>
      <c r="N335" s="26">
        <v>2017</v>
      </c>
      <c r="O335" s="26">
        <v>2016</v>
      </c>
      <c r="P335" s="26">
        <v>2015</v>
      </c>
      <c r="Q335" s="26"/>
      <c r="R335" s="26"/>
      <c r="S335" s="26">
        <v>2012</v>
      </c>
      <c r="T335" s="26"/>
      <c r="U335" s="26"/>
      <c r="V335" s="26"/>
      <c r="W335" s="26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</row>
    <row r="336" spans="1:38" ht="15">
      <c r="A336" s="36" t="s">
        <v>452</v>
      </c>
      <c r="B336" s="36" t="s">
        <v>137</v>
      </c>
      <c r="C336" s="26">
        <f t="shared" si="5"/>
        <v>14</v>
      </c>
      <c r="D336" s="37">
        <v>9</v>
      </c>
      <c r="E336" s="38">
        <v>2026</v>
      </c>
      <c r="F336" s="37">
        <v>2025</v>
      </c>
      <c r="G336" s="26">
        <v>2024</v>
      </c>
      <c r="H336" s="26">
        <v>2023</v>
      </c>
      <c r="I336" s="26">
        <v>2022</v>
      </c>
      <c r="J336" s="27">
        <v>2021</v>
      </c>
      <c r="K336" s="26">
        <v>2020</v>
      </c>
      <c r="L336" s="27">
        <v>2019</v>
      </c>
      <c r="M336" s="26">
        <v>2018</v>
      </c>
      <c r="N336" s="26"/>
      <c r="O336" s="26"/>
      <c r="P336" s="26">
        <v>2015</v>
      </c>
      <c r="Q336" s="26">
        <v>2014</v>
      </c>
      <c r="R336" s="26">
        <v>2013</v>
      </c>
      <c r="S336" s="26">
        <v>2012</v>
      </c>
      <c r="T336" s="26"/>
      <c r="U336" s="26"/>
      <c r="V336" s="26">
        <v>2009</v>
      </c>
      <c r="W336" s="26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</row>
    <row r="337" spans="1:38" ht="15">
      <c r="A337" s="36" t="s">
        <v>453</v>
      </c>
      <c r="B337" s="36" t="s">
        <v>99</v>
      </c>
      <c r="C337" s="26">
        <f t="shared" si="5"/>
        <v>21</v>
      </c>
      <c r="D337" s="37">
        <v>14</v>
      </c>
      <c r="E337" s="37">
        <v>2026</v>
      </c>
      <c r="F337" s="37">
        <v>2025</v>
      </c>
      <c r="G337" s="26">
        <v>2024</v>
      </c>
      <c r="H337" s="27">
        <v>2023</v>
      </c>
      <c r="I337" s="26">
        <v>2022</v>
      </c>
      <c r="J337" s="27">
        <v>2021</v>
      </c>
      <c r="K337" s="26">
        <v>2020</v>
      </c>
      <c r="L337" s="27">
        <v>2019</v>
      </c>
      <c r="M337" s="26">
        <v>2018</v>
      </c>
      <c r="N337" s="27">
        <v>2017</v>
      </c>
      <c r="O337" s="26">
        <v>2016</v>
      </c>
      <c r="P337" s="26">
        <v>2015</v>
      </c>
      <c r="Q337" s="26">
        <v>2014</v>
      </c>
      <c r="R337" s="26">
        <v>2013</v>
      </c>
      <c r="S337" s="26"/>
      <c r="T337" s="26">
        <v>2011</v>
      </c>
      <c r="U337" s="26"/>
      <c r="V337" s="26">
        <v>2009</v>
      </c>
      <c r="W337" s="26">
        <v>2008</v>
      </c>
      <c r="X337" s="37">
        <v>2007</v>
      </c>
      <c r="Y337" s="37">
        <v>2006</v>
      </c>
      <c r="Z337" s="26">
        <v>2005</v>
      </c>
      <c r="AA337" s="37">
        <v>2004</v>
      </c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</row>
    <row r="338" spans="1:38" ht="15">
      <c r="A338" s="36" t="s">
        <v>454</v>
      </c>
      <c r="B338" s="36" t="s">
        <v>71</v>
      </c>
      <c r="C338" s="26">
        <f t="shared" si="5"/>
        <v>1</v>
      </c>
      <c r="D338" s="37">
        <v>0</v>
      </c>
      <c r="E338" s="37">
        <v>2026</v>
      </c>
      <c r="F338" s="37"/>
      <c r="G338" s="26"/>
      <c r="H338" s="27"/>
      <c r="I338" s="26"/>
      <c r="J338" s="27"/>
      <c r="K338" s="26"/>
      <c r="L338" s="27"/>
      <c r="M338" s="26"/>
      <c r="N338" s="27"/>
      <c r="O338" s="26"/>
      <c r="P338" s="26"/>
      <c r="Q338" s="26"/>
      <c r="R338" s="26"/>
      <c r="S338" s="26"/>
      <c r="T338" s="26"/>
      <c r="U338" s="26"/>
      <c r="V338" s="26"/>
      <c r="W338" s="26"/>
      <c r="X338" s="37"/>
      <c r="Y338" s="37"/>
      <c r="Z338" s="26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</row>
    <row r="339" spans="1:38">
      <c r="A339" s="36" t="s">
        <v>455</v>
      </c>
      <c r="B339" s="36" t="s">
        <v>142</v>
      </c>
      <c r="C339" s="26">
        <f t="shared" si="5"/>
        <v>20</v>
      </c>
      <c r="D339" s="37">
        <v>16</v>
      </c>
      <c r="E339" s="37">
        <v>2026</v>
      </c>
      <c r="F339" s="37">
        <v>2025</v>
      </c>
      <c r="G339" s="26">
        <v>2024</v>
      </c>
      <c r="H339" s="26">
        <v>2023</v>
      </c>
      <c r="I339" s="26">
        <v>2022</v>
      </c>
      <c r="J339" s="26">
        <v>2021</v>
      </c>
      <c r="K339" s="26">
        <v>2020</v>
      </c>
      <c r="L339" s="26">
        <v>2019</v>
      </c>
      <c r="M339" s="26">
        <v>2018</v>
      </c>
      <c r="N339" s="26">
        <v>2017</v>
      </c>
      <c r="O339" s="26">
        <v>2016</v>
      </c>
      <c r="P339" s="26">
        <v>2015</v>
      </c>
      <c r="Q339" s="26">
        <v>2014</v>
      </c>
      <c r="R339" s="26">
        <v>2013</v>
      </c>
      <c r="S339" s="26">
        <v>2012</v>
      </c>
      <c r="T339" s="26">
        <v>2011</v>
      </c>
      <c r="U339" s="26"/>
      <c r="V339" s="26">
        <v>2009</v>
      </c>
      <c r="W339" s="26"/>
      <c r="X339" s="37"/>
      <c r="Y339" s="37">
        <v>2006</v>
      </c>
      <c r="Z339" s="26">
        <v>2005</v>
      </c>
      <c r="AA339" s="37"/>
      <c r="AB339" s="37"/>
      <c r="AC339" s="37"/>
      <c r="AD339" s="37">
        <v>2001</v>
      </c>
      <c r="AE339" s="37"/>
      <c r="AF339" s="37"/>
      <c r="AG339" s="37"/>
      <c r="AH339" s="37"/>
      <c r="AI339" s="37"/>
      <c r="AJ339" s="37"/>
      <c r="AK339" s="37"/>
      <c r="AL339" s="37"/>
    </row>
    <row r="340" spans="1:38" ht="14.25" customHeight="1">
      <c r="A340" s="25" t="s">
        <v>456</v>
      </c>
      <c r="B340" s="36" t="s">
        <v>121</v>
      </c>
      <c r="C340" s="26">
        <f t="shared" si="5"/>
        <v>8</v>
      </c>
      <c r="D340" s="37">
        <v>7</v>
      </c>
      <c r="E340" s="38">
        <v>2026</v>
      </c>
      <c r="F340" s="38">
        <v>2025</v>
      </c>
      <c r="G340" s="26">
        <v>2024</v>
      </c>
      <c r="H340" s="26">
        <v>2023</v>
      </c>
      <c r="I340" s="26">
        <v>2022</v>
      </c>
      <c r="J340" s="27">
        <v>2021</v>
      </c>
      <c r="K340" s="26">
        <v>2020</v>
      </c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>
        <v>1994</v>
      </c>
      <c r="AL340" s="37"/>
    </row>
    <row r="341" spans="1:38" ht="14.25" customHeight="1">
      <c r="A341" s="29" t="s">
        <v>457</v>
      </c>
      <c r="B341" s="36" t="s">
        <v>121</v>
      </c>
      <c r="C341" s="26">
        <f t="shared" si="5"/>
        <v>13</v>
      </c>
      <c r="D341" s="26">
        <v>0</v>
      </c>
      <c r="E341" s="26"/>
      <c r="F341" s="26"/>
      <c r="G341" s="26"/>
      <c r="H341" s="26">
        <v>2023</v>
      </c>
      <c r="I341" s="26">
        <v>2022</v>
      </c>
      <c r="J341" s="26">
        <v>2021</v>
      </c>
      <c r="K341" s="26">
        <v>2020</v>
      </c>
      <c r="L341" s="26">
        <v>2019</v>
      </c>
      <c r="M341" s="26">
        <v>2018</v>
      </c>
      <c r="N341" s="26">
        <v>2017</v>
      </c>
      <c r="O341" s="26">
        <v>2016</v>
      </c>
      <c r="P341" s="26">
        <v>2015</v>
      </c>
      <c r="Q341" s="26"/>
      <c r="R341" s="26">
        <v>2013</v>
      </c>
      <c r="S341" s="26"/>
      <c r="T341" s="26"/>
      <c r="U341" s="26"/>
      <c r="V341" s="26"/>
      <c r="W341" s="26"/>
      <c r="X341" s="37"/>
      <c r="Y341" s="37">
        <v>2006</v>
      </c>
      <c r="Z341" s="37"/>
      <c r="AA341" s="37">
        <v>2004</v>
      </c>
      <c r="AB341" s="37">
        <v>2003</v>
      </c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</row>
    <row r="342" spans="1:38" ht="15">
      <c r="A342" s="25" t="s">
        <v>458</v>
      </c>
      <c r="B342" s="25" t="s">
        <v>64</v>
      </c>
      <c r="C342" s="26">
        <f t="shared" si="5"/>
        <v>8</v>
      </c>
      <c r="D342" s="37">
        <v>7</v>
      </c>
      <c r="E342" s="37">
        <v>2026</v>
      </c>
      <c r="F342" s="38">
        <v>2025</v>
      </c>
      <c r="G342" s="27">
        <v>2024</v>
      </c>
      <c r="H342" s="26">
        <v>2023</v>
      </c>
      <c r="I342" s="26">
        <v>2022</v>
      </c>
      <c r="J342" s="26">
        <v>2021</v>
      </c>
      <c r="K342" s="26">
        <v>2020</v>
      </c>
      <c r="L342" s="26"/>
      <c r="M342" s="26"/>
      <c r="N342" s="26"/>
      <c r="O342" s="26"/>
      <c r="P342" s="26">
        <v>2015</v>
      </c>
      <c r="Q342" s="26"/>
      <c r="R342" s="26"/>
      <c r="S342" s="26"/>
      <c r="T342" s="26"/>
      <c r="U342" s="26"/>
      <c r="V342" s="26"/>
      <c r="W342" s="26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</row>
    <row r="343" spans="1:38" ht="15">
      <c r="A343" s="25" t="s">
        <v>459</v>
      </c>
      <c r="B343" s="25" t="s">
        <v>294</v>
      </c>
      <c r="C343" s="26">
        <f t="shared" si="5"/>
        <v>3</v>
      </c>
      <c r="D343" s="37">
        <v>3</v>
      </c>
      <c r="E343" s="37">
        <v>2026</v>
      </c>
      <c r="F343" s="37">
        <v>2025</v>
      </c>
      <c r="G343" s="27">
        <v>2024</v>
      </c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</row>
    <row r="344" spans="1:38" ht="15">
      <c r="A344" s="25" t="s">
        <v>460</v>
      </c>
      <c r="B344" s="36" t="s">
        <v>137</v>
      </c>
      <c r="C344" s="26">
        <f t="shared" si="5"/>
        <v>12</v>
      </c>
      <c r="D344" s="37">
        <v>9</v>
      </c>
      <c r="E344" s="37">
        <v>2026</v>
      </c>
      <c r="F344" s="37">
        <v>2025</v>
      </c>
      <c r="G344" s="27">
        <v>2024</v>
      </c>
      <c r="H344" s="27">
        <v>2023</v>
      </c>
      <c r="I344" s="27">
        <v>2022</v>
      </c>
      <c r="J344" s="27">
        <v>2021</v>
      </c>
      <c r="K344" s="26">
        <v>2020</v>
      </c>
      <c r="L344" s="26">
        <v>2019</v>
      </c>
      <c r="M344" s="26">
        <v>2018</v>
      </c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37">
        <v>2007</v>
      </c>
      <c r="Y344" s="37"/>
      <c r="Z344" s="26">
        <v>2005</v>
      </c>
      <c r="AA344" s="37"/>
      <c r="AB344" s="37"/>
      <c r="AC344" s="37">
        <v>2002</v>
      </c>
      <c r="AD344" s="37"/>
      <c r="AE344" s="37"/>
      <c r="AF344" s="37"/>
      <c r="AG344" s="37"/>
      <c r="AH344" s="37"/>
      <c r="AI344" s="37"/>
      <c r="AJ344" s="37"/>
      <c r="AK344" s="37"/>
      <c r="AL344" s="37"/>
    </row>
    <row r="345" spans="1:38" ht="15">
      <c r="A345" s="36" t="s">
        <v>461</v>
      </c>
      <c r="B345" s="25" t="s">
        <v>223</v>
      </c>
      <c r="C345" s="26">
        <f t="shared" si="5"/>
        <v>9</v>
      </c>
      <c r="D345" s="26">
        <v>2</v>
      </c>
      <c r="E345" s="38">
        <v>2026</v>
      </c>
      <c r="F345" s="26">
        <v>2025</v>
      </c>
      <c r="G345" s="26"/>
      <c r="H345" s="26"/>
      <c r="I345" s="26">
        <v>2022</v>
      </c>
      <c r="J345" s="26">
        <v>2021</v>
      </c>
      <c r="K345" s="26">
        <v>2020</v>
      </c>
      <c r="L345" s="26">
        <v>2019</v>
      </c>
      <c r="M345" s="26">
        <v>2018</v>
      </c>
      <c r="N345" s="26">
        <v>2017</v>
      </c>
      <c r="O345" s="26"/>
      <c r="P345" s="26"/>
      <c r="Q345" s="26"/>
      <c r="R345" s="26">
        <v>2013</v>
      </c>
      <c r="S345" s="26"/>
      <c r="T345" s="26"/>
      <c r="U345" s="26"/>
      <c r="V345" s="26"/>
      <c r="W345" s="26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</row>
    <row r="346" spans="1:38" ht="15">
      <c r="A346" s="36" t="s">
        <v>462</v>
      </c>
      <c r="B346" s="36" t="s">
        <v>64</v>
      </c>
      <c r="C346" s="26">
        <f t="shared" si="5"/>
        <v>16</v>
      </c>
      <c r="D346" s="37">
        <v>12</v>
      </c>
      <c r="E346" s="37">
        <v>2026</v>
      </c>
      <c r="F346" s="37">
        <v>2025</v>
      </c>
      <c r="G346" s="27">
        <v>2024</v>
      </c>
      <c r="H346" s="27">
        <v>2023</v>
      </c>
      <c r="I346" s="27">
        <v>2022</v>
      </c>
      <c r="J346" s="27">
        <v>2021</v>
      </c>
      <c r="K346" s="26">
        <v>2020</v>
      </c>
      <c r="L346" s="26">
        <v>2019</v>
      </c>
      <c r="M346" s="26">
        <v>2018</v>
      </c>
      <c r="N346" s="26">
        <v>2017</v>
      </c>
      <c r="O346" s="26">
        <v>2016</v>
      </c>
      <c r="P346" s="26">
        <v>2015</v>
      </c>
      <c r="Q346" s="26"/>
      <c r="R346" s="26">
        <v>2013</v>
      </c>
      <c r="S346" s="26"/>
      <c r="T346" s="26"/>
      <c r="U346" s="26"/>
      <c r="V346" s="26"/>
      <c r="W346" s="26"/>
      <c r="X346" s="37"/>
      <c r="Y346" s="37"/>
      <c r="Z346" s="37"/>
      <c r="AA346" s="37"/>
      <c r="AB346" s="37">
        <v>2003</v>
      </c>
      <c r="AC346" s="37">
        <v>2002</v>
      </c>
      <c r="AD346" s="37">
        <v>2001</v>
      </c>
      <c r="AE346" s="37"/>
      <c r="AF346" s="37"/>
      <c r="AG346" s="37"/>
      <c r="AH346" s="37"/>
      <c r="AI346" s="37"/>
      <c r="AJ346" s="37"/>
      <c r="AK346" s="37"/>
      <c r="AL346" s="37"/>
    </row>
    <row r="347" spans="1:38">
      <c r="A347" s="25" t="s">
        <v>463</v>
      </c>
      <c r="B347" s="36" t="s">
        <v>90</v>
      </c>
      <c r="C347" s="26">
        <f t="shared" si="5"/>
        <v>13</v>
      </c>
      <c r="D347" s="37">
        <v>0</v>
      </c>
      <c r="E347" s="37"/>
      <c r="F347" s="37">
        <v>2025</v>
      </c>
      <c r="G347" s="26">
        <v>2024</v>
      </c>
      <c r="H347" s="26">
        <v>2023</v>
      </c>
      <c r="I347" s="26">
        <v>2022</v>
      </c>
      <c r="J347" s="26">
        <v>2021</v>
      </c>
      <c r="K347" s="26"/>
      <c r="L347" s="26">
        <v>2019</v>
      </c>
      <c r="M347" s="26"/>
      <c r="N347" s="26">
        <v>2017</v>
      </c>
      <c r="O347" s="26"/>
      <c r="P347" s="26"/>
      <c r="Q347" s="26"/>
      <c r="R347" s="26">
        <v>2013</v>
      </c>
      <c r="S347" s="26"/>
      <c r="T347" s="26">
        <v>2011</v>
      </c>
      <c r="U347" s="26">
        <v>2010</v>
      </c>
      <c r="V347" s="26">
        <v>2009</v>
      </c>
      <c r="W347" s="26"/>
      <c r="X347" s="37">
        <v>2007</v>
      </c>
      <c r="Y347" s="37">
        <v>2006</v>
      </c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</row>
    <row r="348" spans="1:38" ht="15">
      <c r="A348" s="36" t="s">
        <v>464</v>
      </c>
      <c r="B348" s="36" t="s">
        <v>76</v>
      </c>
      <c r="C348" s="26">
        <f t="shared" si="5"/>
        <v>23</v>
      </c>
      <c r="D348" s="37">
        <v>20</v>
      </c>
      <c r="E348" s="37">
        <v>2026</v>
      </c>
      <c r="F348" s="37">
        <v>2025</v>
      </c>
      <c r="G348" s="26">
        <v>2024</v>
      </c>
      <c r="H348" s="26">
        <v>2023</v>
      </c>
      <c r="I348" s="26">
        <v>2022</v>
      </c>
      <c r="J348" s="26">
        <v>2021</v>
      </c>
      <c r="K348" s="26">
        <v>2020</v>
      </c>
      <c r="L348" s="26">
        <v>2019</v>
      </c>
      <c r="M348" s="26">
        <v>2018</v>
      </c>
      <c r="N348" s="27">
        <v>2017</v>
      </c>
      <c r="O348" s="26">
        <v>2016</v>
      </c>
      <c r="P348" s="26">
        <v>2015</v>
      </c>
      <c r="Q348" s="26">
        <v>2014</v>
      </c>
      <c r="R348" s="26">
        <v>2013</v>
      </c>
      <c r="S348" s="26">
        <v>2012</v>
      </c>
      <c r="T348" s="26">
        <v>2011</v>
      </c>
      <c r="U348" s="26">
        <v>2010</v>
      </c>
      <c r="V348" s="26">
        <v>2009</v>
      </c>
      <c r="W348" s="26">
        <v>2008</v>
      </c>
      <c r="X348" s="37">
        <v>2007</v>
      </c>
      <c r="Y348" s="37"/>
      <c r="Z348" s="37"/>
      <c r="AA348" s="37"/>
      <c r="AB348" s="37"/>
      <c r="AC348" s="37">
        <v>2002</v>
      </c>
      <c r="AD348" s="37">
        <v>2001</v>
      </c>
      <c r="AE348" s="37">
        <v>2000</v>
      </c>
      <c r="AF348" s="37"/>
      <c r="AG348" s="37"/>
      <c r="AH348" s="37"/>
      <c r="AI348" s="37"/>
      <c r="AJ348" s="37"/>
      <c r="AK348" s="37"/>
      <c r="AL348" s="37"/>
    </row>
    <row r="349" spans="1:38" ht="15">
      <c r="A349" s="25" t="s">
        <v>465</v>
      </c>
      <c r="B349" s="36" t="s">
        <v>110</v>
      </c>
      <c r="C349" s="26">
        <f t="shared" si="5"/>
        <v>13</v>
      </c>
      <c r="D349" s="37">
        <v>7</v>
      </c>
      <c r="E349" s="37">
        <v>2026</v>
      </c>
      <c r="F349" s="38">
        <v>2025</v>
      </c>
      <c r="G349" s="27">
        <v>2024</v>
      </c>
      <c r="H349" s="26">
        <v>2023</v>
      </c>
      <c r="I349" s="26">
        <v>2022</v>
      </c>
      <c r="J349" s="26">
        <v>2021</v>
      </c>
      <c r="K349" s="26">
        <v>2020</v>
      </c>
      <c r="L349" s="26"/>
      <c r="M349" s="26"/>
      <c r="N349" s="26"/>
      <c r="O349" s="26"/>
      <c r="P349" s="26"/>
      <c r="Q349" s="26">
        <v>2014</v>
      </c>
      <c r="R349" s="26"/>
      <c r="S349" s="26"/>
      <c r="T349" s="26">
        <v>2011</v>
      </c>
      <c r="U349" s="26">
        <v>2010</v>
      </c>
      <c r="V349" s="26">
        <v>2009</v>
      </c>
      <c r="W349" s="26"/>
      <c r="X349" s="37"/>
      <c r="Y349" s="37">
        <v>2006</v>
      </c>
      <c r="Z349" s="37"/>
      <c r="AA349" s="37">
        <v>2004</v>
      </c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</row>
    <row r="350" spans="1:38" ht="15">
      <c r="A350" s="36" t="s">
        <v>466</v>
      </c>
      <c r="B350" s="36" t="s">
        <v>197</v>
      </c>
      <c r="C350" s="26">
        <f t="shared" si="5"/>
        <v>25</v>
      </c>
      <c r="D350" s="37">
        <v>0</v>
      </c>
      <c r="E350" s="37"/>
      <c r="F350" s="37">
        <v>2025</v>
      </c>
      <c r="G350" s="27">
        <v>2024</v>
      </c>
      <c r="H350" s="26">
        <v>2023</v>
      </c>
      <c r="I350" s="27">
        <v>2022</v>
      </c>
      <c r="J350" s="27">
        <v>2021</v>
      </c>
      <c r="K350" s="27">
        <v>2020</v>
      </c>
      <c r="L350" s="26">
        <v>2019</v>
      </c>
      <c r="M350" s="26">
        <v>2018</v>
      </c>
      <c r="N350" s="26">
        <v>2017</v>
      </c>
      <c r="O350" s="26">
        <v>2016</v>
      </c>
      <c r="P350" s="26">
        <v>2015</v>
      </c>
      <c r="Q350" s="26">
        <v>2014</v>
      </c>
      <c r="R350" s="26">
        <v>2013</v>
      </c>
      <c r="S350" s="26"/>
      <c r="T350" s="26">
        <v>2011</v>
      </c>
      <c r="U350" s="26">
        <v>2010</v>
      </c>
      <c r="V350" s="26">
        <v>2009</v>
      </c>
      <c r="W350" s="26">
        <v>2008</v>
      </c>
      <c r="X350" s="37">
        <v>2007</v>
      </c>
      <c r="Y350" s="37">
        <v>2006</v>
      </c>
      <c r="Z350" s="26">
        <v>2005</v>
      </c>
      <c r="AA350" s="37">
        <v>2004</v>
      </c>
      <c r="AB350" s="37"/>
      <c r="AC350" s="37"/>
      <c r="AD350" s="37"/>
      <c r="AE350" s="37"/>
      <c r="AF350" s="37">
        <v>1999</v>
      </c>
      <c r="AG350" s="37">
        <v>1998</v>
      </c>
      <c r="AH350" s="37"/>
      <c r="AI350" s="37"/>
      <c r="AJ350" s="37"/>
      <c r="AK350" s="37">
        <v>1994</v>
      </c>
      <c r="AL350" s="37">
        <v>1993</v>
      </c>
    </row>
    <row r="351" spans="1:38" ht="15">
      <c r="A351" s="25" t="s">
        <v>467</v>
      </c>
      <c r="B351" s="36" t="s">
        <v>112</v>
      </c>
      <c r="C351" s="26">
        <f t="shared" si="5"/>
        <v>13</v>
      </c>
      <c r="D351" s="26">
        <v>5</v>
      </c>
      <c r="E351" s="37">
        <v>2026</v>
      </c>
      <c r="F351" s="26">
        <v>2025</v>
      </c>
      <c r="G351" s="26">
        <v>2024</v>
      </c>
      <c r="H351" s="27">
        <v>2023</v>
      </c>
      <c r="I351" s="26">
        <v>2022</v>
      </c>
      <c r="J351" s="26"/>
      <c r="K351" s="26">
        <v>2020</v>
      </c>
      <c r="L351" s="26">
        <v>2019</v>
      </c>
      <c r="M351" s="26"/>
      <c r="N351" s="26"/>
      <c r="O351" s="26"/>
      <c r="P351" s="26"/>
      <c r="Q351" s="26"/>
      <c r="R351" s="26"/>
      <c r="S351" s="26"/>
      <c r="T351" s="26">
        <v>2011</v>
      </c>
      <c r="U351" s="26">
        <v>2010</v>
      </c>
      <c r="V351" s="26"/>
      <c r="W351" s="26"/>
      <c r="X351" s="37"/>
      <c r="Y351" s="37"/>
      <c r="Z351" s="37"/>
      <c r="AA351" s="37">
        <v>2004</v>
      </c>
      <c r="AB351" s="37">
        <v>2003</v>
      </c>
      <c r="AC351" s="37">
        <v>2002</v>
      </c>
      <c r="AD351" s="37"/>
      <c r="AE351" s="37">
        <v>2000</v>
      </c>
      <c r="AF351" s="37"/>
      <c r="AG351" s="37"/>
      <c r="AH351" s="37"/>
      <c r="AI351" s="37"/>
      <c r="AJ351" s="37"/>
      <c r="AK351" s="37"/>
      <c r="AL351" s="37"/>
    </row>
    <row r="352" spans="1:38" ht="15">
      <c r="A352" s="36" t="s">
        <v>468</v>
      </c>
      <c r="B352" s="36" t="s">
        <v>112</v>
      </c>
      <c r="C352" s="26">
        <f t="shared" si="5"/>
        <v>11</v>
      </c>
      <c r="D352" s="37">
        <v>11</v>
      </c>
      <c r="E352" s="37">
        <v>2026</v>
      </c>
      <c r="F352" s="37">
        <v>2025</v>
      </c>
      <c r="G352" s="26">
        <v>2024</v>
      </c>
      <c r="H352" s="26">
        <v>2023</v>
      </c>
      <c r="I352" s="26">
        <v>2022</v>
      </c>
      <c r="J352" s="26">
        <v>2021</v>
      </c>
      <c r="K352" s="27">
        <v>2020</v>
      </c>
      <c r="L352" s="26">
        <v>2019</v>
      </c>
      <c r="M352" s="26">
        <v>2018</v>
      </c>
      <c r="N352" s="26">
        <v>2017</v>
      </c>
      <c r="O352" s="26">
        <v>2016</v>
      </c>
      <c r="P352" s="26"/>
      <c r="Q352" s="26"/>
      <c r="R352" s="26"/>
      <c r="S352" s="26"/>
      <c r="T352" s="26"/>
      <c r="U352" s="26"/>
      <c r="V352" s="26"/>
      <c r="W352" s="26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</row>
    <row r="353" spans="1:38">
      <c r="A353" s="36" t="s">
        <v>469</v>
      </c>
      <c r="B353" s="36" t="s">
        <v>88</v>
      </c>
      <c r="C353" s="26">
        <f t="shared" si="5"/>
        <v>11</v>
      </c>
      <c r="D353" s="37">
        <v>5</v>
      </c>
      <c r="E353" s="37">
        <v>2026</v>
      </c>
      <c r="F353" s="37">
        <v>2025</v>
      </c>
      <c r="G353" s="26">
        <v>2024</v>
      </c>
      <c r="H353" s="26">
        <v>2023</v>
      </c>
      <c r="I353" s="26">
        <v>2022</v>
      </c>
      <c r="J353" s="26"/>
      <c r="K353" s="26"/>
      <c r="L353" s="26"/>
      <c r="M353" s="26"/>
      <c r="N353" s="26">
        <v>2017</v>
      </c>
      <c r="O353" s="26">
        <v>2016</v>
      </c>
      <c r="P353" s="26">
        <v>2015</v>
      </c>
      <c r="Q353" s="26"/>
      <c r="R353" s="26">
        <v>2013</v>
      </c>
      <c r="S353" s="26"/>
      <c r="T353" s="26"/>
      <c r="U353" s="26">
        <v>2010</v>
      </c>
      <c r="V353" s="26"/>
      <c r="W353" s="26"/>
      <c r="X353" s="37"/>
      <c r="Y353" s="37"/>
      <c r="Z353" s="37"/>
      <c r="AA353" s="37"/>
      <c r="AB353" s="37"/>
      <c r="AC353" s="37">
        <v>2002</v>
      </c>
      <c r="AD353" s="37"/>
      <c r="AE353" s="37"/>
      <c r="AF353" s="37"/>
      <c r="AG353" s="37"/>
      <c r="AH353" s="37"/>
      <c r="AI353" s="37"/>
      <c r="AJ353" s="37"/>
      <c r="AK353" s="37"/>
      <c r="AL353" s="37"/>
    </row>
    <row r="354" spans="1:38" ht="15">
      <c r="A354" s="25" t="s">
        <v>470</v>
      </c>
      <c r="B354" s="36" t="s">
        <v>88</v>
      </c>
      <c r="C354" s="26">
        <f t="shared" si="5"/>
        <v>11</v>
      </c>
      <c r="D354" s="37">
        <v>9</v>
      </c>
      <c r="E354" s="37">
        <v>2026</v>
      </c>
      <c r="F354" s="38">
        <v>2025</v>
      </c>
      <c r="G354" s="26">
        <v>2024</v>
      </c>
      <c r="H354" s="26">
        <v>2023</v>
      </c>
      <c r="I354" s="26">
        <v>2022</v>
      </c>
      <c r="J354" s="27">
        <v>2021</v>
      </c>
      <c r="K354" s="26">
        <v>2020</v>
      </c>
      <c r="L354" s="26">
        <v>2019</v>
      </c>
      <c r="M354" s="26">
        <v>2018</v>
      </c>
      <c r="N354" s="26"/>
      <c r="O354" s="26"/>
      <c r="P354" s="26"/>
      <c r="Q354" s="26"/>
      <c r="R354" s="26">
        <v>2013</v>
      </c>
      <c r="S354" s="26"/>
      <c r="T354" s="26"/>
      <c r="U354" s="26">
        <v>2010</v>
      </c>
      <c r="V354" s="26"/>
      <c r="W354" s="26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</row>
    <row r="355" spans="1:38" ht="15">
      <c r="A355" s="36" t="s">
        <v>471</v>
      </c>
      <c r="B355" s="36" t="s">
        <v>108</v>
      </c>
      <c r="C355" s="26">
        <f t="shared" si="5"/>
        <v>19</v>
      </c>
      <c r="D355" s="37">
        <v>19</v>
      </c>
      <c r="E355" s="38">
        <v>2026</v>
      </c>
      <c r="F355" s="37">
        <v>2025</v>
      </c>
      <c r="G355" s="26">
        <v>2024</v>
      </c>
      <c r="H355" s="26">
        <v>2023</v>
      </c>
      <c r="I355" s="27">
        <v>2022</v>
      </c>
      <c r="J355" s="27">
        <v>2021</v>
      </c>
      <c r="K355" s="26">
        <v>2020</v>
      </c>
      <c r="L355" s="26">
        <v>2019</v>
      </c>
      <c r="M355" s="26">
        <v>2018</v>
      </c>
      <c r="N355" s="26">
        <v>2017</v>
      </c>
      <c r="O355" s="26">
        <v>2016</v>
      </c>
      <c r="P355" s="26">
        <v>2015</v>
      </c>
      <c r="Q355" s="26">
        <v>2014</v>
      </c>
      <c r="R355" s="26">
        <v>2013</v>
      </c>
      <c r="S355" s="26">
        <v>2012</v>
      </c>
      <c r="T355" s="26">
        <v>2011</v>
      </c>
      <c r="U355" s="26">
        <v>2010</v>
      </c>
      <c r="V355" s="26">
        <v>2009</v>
      </c>
      <c r="W355" s="26">
        <v>2008</v>
      </c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</row>
    <row r="356" spans="1:38">
      <c r="A356" s="36" t="s">
        <v>472</v>
      </c>
      <c r="B356" s="36" t="s">
        <v>88</v>
      </c>
      <c r="C356" s="26">
        <f t="shared" si="5"/>
        <v>13</v>
      </c>
      <c r="D356" s="37">
        <v>13</v>
      </c>
      <c r="E356" s="37">
        <v>2026</v>
      </c>
      <c r="F356" s="37">
        <v>2025</v>
      </c>
      <c r="G356" s="26">
        <v>2024</v>
      </c>
      <c r="H356" s="26">
        <v>2023</v>
      </c>
      <c r="I356" s="26">
        <v>2022</v>
      </c>
      <c r="J356" s="26">
        <v>2021</v>
      </c>
      <c r="K356" s="26">
        <v>2020</v>
      </c>
      <c r="L356" s="26">
        <v>2019</v>
      </c>
      <c r="M356" s="26">
        <v>2018</v>
      </c>
      <c r="N356" s="26">
        <v>2017</v>
      </c>
      <c r="O356" s="26">
        <v>2016</v>
      </c>
      <c r="P356" s="26">
        <v>2015</v>
      </c>
      <c r="Q356" s="26">
        <v>2014</v>
      </c>
      <c r="R356" s="26"/>
      <c r="S356" s="26"/>
      <c r="T356" s="26"/>
      <c r="U356" s="26"/>
      <c r="V356" s="26"/>
      <c r="W356" s="26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</row>
    <row r="357" spans="1:38" s="45" customFormat="1" ht="15">
      <c r="A357" s="44" t="s">
        <v>49</v>
      </c>
      <c r="C357" s="42">
        <f>SUM(C2:C356)</f>
        <v>3563</v>
      </c>
      <c r="D357" s="33"/>
      <c r="E357" s="33">
        <f t="shared" ref="E357:AL357" si="6">COUNT(E2:E356)</f>
        <v>232</v>
      </c>
      <c r="F357" s="33">
        <f t="shared" si="6"/>
        <v>235</v>
      </c>
      <c r="G357" s="33">
        <f t="shared" si="6"/>
        <v>234</v>
      </c>
      <c r="H357" s="33">
        <f t="shared" si="6"/>
        <v>205</v>
      </c>
      <c r="I357" s="33">
        <f t="shared" si="6"/>
        <v>222</v>
      </c>
      <c r="J357" s="33">
        <f t="shared" si="6"/>
        <v>251</v>
      </c>
      <c r="K357" s="33">
        <f t="shared" si="6"/>
        <v>241</v>
      </c>
      <c r="L357" s="33">
        <f t="shared" si="6"/>
        <v>198</v>
      </c>
      <c r="M357" s="33">
        <f t="shared" si="6"/>
        <v>172</v>
      </c>
      <c r="N357" s="33">
        <f t="shared" si="6"/>
        <v>153</v>
      </c>
      <c r="O357" s="33">
        <f t="shared" si="6"/>
        <v>138</v>
      </c>
      <c r="P357" s="33">
        <f t="shared" si="6"/>
        <v>148</v>
      </c>
      <c r="Q357" s="33">
        <f t="shared" si="6"/>
        <v>136</v>
      </c>
      <c r="R357" s="33">
        <f t="shared" si="6"/>
        <v>134</v>
      </c>
      <c r="S357" s="33">
        <f t="shared" si="6"/>
        <v>106</v>
      </c>
      <c r="T357" s="33">
        <f t="shared" si="6"/>
        <v>94</v>
      </c>
      <c r="U357" s="33">
        <f t="shared" si="6"/>
        <v>95</v>
      </c>
      <c r="V357" s="33">
        <f t="shared" si="6"/>
        <v>72</v>
      </c>
      <c r="W357" s="33">
        <f t="shared" si="6"/>
        <v>72</v>
      </c>
      <c r="X357" s="33">
        <f t="shared" si="6"/>
        <v>56</v>
      </c>
      <c r="Y357" s="33">
        <f t="shared" si="6"/>
        <v>55</v>
      </c>
      <c r="Z357" s="33">
        <f t="shared" si="6"/>
        <v>48</v>
      </c>
      <c r="AA357" s="33">
        <f t="shared" si="6"/>
        <v>49</v>
      </c>
      <c r="AB357" s="33">
        <f t="shared" si="6"/>
        <v>38</v>
      </c>
      <c r="AC357" s="33">
        <f t="shared" si="6"/>
        <v>49</v>
      </c>
      <c r="AD357" s="33">
        <f t="shared" si="6"/>
        <v>26</v>
      </c>
      <c r="AE357" s="33">
        <f t="shared" si="6"/>
        <v>21</v>
      </c>
      <c r="AF357" s="33">
        <f t="shared" si="6"/>
        <v>26</v>
      </c>
      <c r="AG357" s="33">
        <f t="shared" si="6"/>
        <v>13</v>
      </c>
      <c r="AH357" s="33">
        <f t="shared" si="6"/>
        <v>15</v>
      </c>
      <c r="AI357" s="33">
        <f t="shared" si="6"/>
        <v>6</v>
      </c>
      <c r="AJ357" s="33">
        <f t="shared" si="6"/>
        <v>8</v>
      </c>
      <c r="AK357" s="33">
        <f t="shared" si="6"/>
        <v>9</v>
      </c>
      <c r="AL357" s="33">
        <f t="shared" si="6"/>
        <v>6</v>
      </c>
    </row>
    <row r="358" spans="1:38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DDA3-66F8-4106-A4D8-A310C4DF59DF}">
  <dimension ref="A1:AL342"/>
  <sheetViews>
    <sheetView zoomScale="120" zoomScaleNormal="120" workbookViewId="0">
      <pane ySplit="1" topLeftCell="A104" activePane="bottomLeft" state="frozen"/>
      <selection pane="bottomLeft" activeCell="B117" sqref="B117"/>
      <selection activeCell="F160" sqref="F159:F160"/>
    </sheetView>
  </sheetViews>
  <sheetFormatPr defaultColWidth="9.140625" defaultRowHeight="14.25" customHeight="1"/>
  <cols>
    <col min="1" max="1" width="56.28515625" style="29" bestFit="1" customWidth="1"/>
    <col min="2" max="2" width="4.7109375" style="29" bestFit="1" customWidth="1"/>
    <col min="3" max="3" width="9.85546875" style="39" customWidth="1"/>
    <col min="4" max="5" width="7.85546875" style="39" customWidth="1"/>
    <col min="6" max="30" width="9" style="39" bestFit="1" customWidth="1"/>
    <col min="31" max="31" width="11.28515625" style="39" bestFit="1" customWidth="1"/>
    <col min="32" max="38" width="9" style="46" bestFit="1" customWidth="1"/>
    <col min="39" max="16384" width="9.140625" style="29"/>
  </cols>
  <sheetData>
    <row r="1" spans="1:38" s="31" customFormat="1" ht="48.75" customHeight="1">
      <c r="A1" s="30" t="s">
        <v>473</v>
      </c>
      <c r="C1" s="32" t="s">
        <v>52</v>
      </c>
      <c r="D1" s="32" t="s">
        <v>53</v>
      </c>
      <c r="E1" s="14" t="s">
        <v>2</v>
      </c>
      <c r="F1" s="32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  <c r="L1" s="33" t="s">
        <v>9</v>
      </c>
      <c r="M1" s="33" t="s">
        <v>10</v>
      </c>
      <c r="N1" s="33" t="s">
        <v>11</v>
      </c>
      <c r="O1" s="33" t="s">
        <v>12</v>
      </c>
      <c r="P1" s="33" t="s">
        <v>13</v>
      </c>
      <c r="Q1" s="33" t="s">
        <v>14</v>
      </c>
      <c r="R1" s="33" t="s">
        <v>15</v>
      </c>
      <c r="S1" s="33" t="s">
        <v>16</v>
      </c>
      <c r="T1" s="33" t="s">
        <v>17</v>
      </c>
      <c r="U1" s="33" t="s">
        <v>18</v>
      </c>
      <c r="V1" s="33" t="s">
        <v>19</v>
      </c>
      <c r="W1" s="33" t="s">
        <v>20</v>
      </c>
      <c r="X1" s="33" t="s">
        <v>21</v>
      </c>
      <c r="Y1" s="33" t="s">
        <v>22</v>
      </c>
      <c r="Z1" s="33" t="s">
        <v>23</v>
      </c>
      <c r="AA1" s="33" t="s">
        <v>24</v>
      </c>
      <c r="AB1" s="33" t="s">
        <v>25</v>
      </c>
      <c r="AC1" s="33" t="s">
        <v>26</v>
      </c>
      <c r="AD1" s="33" t="s">
        <v>27</v>
      </c>
      <c r="AE1" s="33" t="s">
        <v>54</v>
      </c>
      <c r="AF1" s="33" t="s">
        <v>29</v>
      </c>
      <c r="AG1" s="33" t="s">
        <v>30</v>
      </c>
      <c r="AH1" s="33" t="s">
        <v>31</v>
      </c>
      <c r="AI1" s="33" t="s">
        <v>32</v>
      </c>
      <c r="AJ1" s="33" t="s">
        <v>33</v>
      </c>
      <c r="AK1" s="33" t="s">
        <v>34</v>
      </c>
      <c r="AL1" s="33" t="s">
        <v>35</v>
      </c>
    </row>
    <row r="2" spans="1:38" s="35" customFormat="1">
      <c r="A2" s="34" t="s">
        <v>474</v>
      </c>
      <c r="B2" s="34" t="s">
        <v>101</v>
      </c>
      <c r="C2" s="26">
        <f>COUNT(E2:AL2)</f>
        <v>2</v>
      </c>
      <c r="D2" s="37">
        <v>0</v>
      </c>
      <c r="E2" s="37"/>
      <c r="F2" s="37"/>
      <c r="G2" s="26"/>
      <c r="H2" s="26"/>
      <c r="I2" s="26"/>
      <c r="J2" s="26"/>
      <c r="K2" s="26"/>
      <c r="L2" s="26"/>
      <c r="M2" s="26"/>
      <c r="N2" s="26"/>
      <c r="O2" s="26">
        <v>2016</v>
      </c>
      <c r="P2" s="26"/>
      <c r="Q2" s="26">
        <v>2014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s="35" customFormat="1">
      <c r="A3" s="34" t="s">
        <v>475</v>
      </c>
      <c r="B3" s="34" t="s">
        <v>476</v>
      </c>
      <c r="C3" s="26">
        <f t="shared" ref="C3:C68" si="0">COUNT(E3:AL3)</f>
        <v>8</v>
      </c>
      <c r="D3" s="26">
        <v>0</v>
      </c>
      <c r="E3" s="26"/>
      <c r="F3" s="26">
        <v>2025</v>
      </c>
      <c r="G3" s="26">
        <v>2024</v>
      </c>
      <c r="H3" s="26"/>
      <c r="I3" s="26"/>
      <c r="J3" s="26">
        <v>2021</v>
      </c>
      <c r="K3" s="26">
        <v>2020</v>
      </c>
      <c r="L3" s="26"/>
      <c r="M3" s="26"/>
      <c r="N3" s="26">
        <v>2017</v>
      </c>
      <c r="O3" s="26"/>
      <c r="P3" s="26"/>
      <c r="Q3" s="26"/>
      <c r="R3" s="26">
        <v>2013</v>
      </c>
      <c r="S3" s="26">
        <v>2012</v>
      </c>
      <c r="T3" s="26">
        <v>2011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 s="35" customFormat="1">
      <c r="A4" s="34" t="s">
        <v>477</v>
      </c>
      <c r="B4" s="34" t="s">
        <v>81</v>
      </c>
      <c r="C4" s="26">
        <f t="shared" si="0"/>
        <v>19</v>
      </c>
      <c r="D4" s="26">
        <v>19</v>
      </c>
      <c r="E4" s="26">
        <v>2026</v>
      </c>
      <c r="F4" s="26">
        <v>2025</v>
      </c>
      <c r="G4" s="47">
        <v>2024</v>
      </c>
      <c r="H4" s="47">
        <v>2023</v>
      </c>
      <c r="I4" s="47">
        <v>2022</v>
      </c>
      <c r="J4" s="47">
        <v>2021</v>
      </c>
      <c r="K4" s="26">
        <v>2020</v>
      </c>
      <c r="L4" s="26">
        <v>2019</v>
      </c>
      <c r="M4" s="26">
        <v>2018</v>
      </c>
      <c r="N4" s="47">
        <v>2017</v>
      </c>
      <c r="O4" s="26">
        <v>2016</v>
      </c>
      <c r="P4" s="26">
        <v>2015</v>
      </c>
      <c r="Q4" s="26">
        <v>2014</v>
      </c>
      <c r="R4" s="26">
        <v>2013</v>
      </c>
      <c r="S4" s="26">
        <v>2012</v>
      </c>
      <c r="T4" s="26">
        <v>2011</v>
      </c>
      <c r="U4" s="26">
        <v>2010</v>
      </c>
      <c r="V4" s="26">
        <v>2009</v>
      </c>
      <c r="W4" s="26">
        <v>2008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1:38" s="35" customFormat="1">
      <c r="A5" s="34" t="s">
        <v>478</v>
      </c>
      <c r="B5" s="34" t="s">
        <v>112</v>
      </c>
      <c r="C5" s="26">
        <f t="shared" si="0"/>
        <v>2</v>
      </c>
      <c r="D5" s="26">
        <v>2</v>
      </c>
      <c r="E5" s="26">
        <v>2026</v>
      </c>
      <c r="F5" s="26">
        <v>2025</v>
      </c>
      <c r="G5" s="47"/>
      <c r="H5" s="47"/>
      <c r="I5" s="47"/>
      <c r="J5" s="47"/>
      <c r="K5" s="26"/>
      <c r="L5" s="26"/>
      <c r="M5" s="26"/>
      <c r="N5" s="47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s="35" customFormat="1">
      <c r="A6" s="34" t="s">
        <v>479</v>
      </c>
      <c r="B6" s="34" t="s">
        <v>86</v>
      </c>
      <c r="C6" s="26">
        <f t="shared" si="0"/>
        <v>4</v>
      </c>
      <c r="D6" s="37">
        <v>2</v>
      </c>
      <c r="E6" s="26">
        <v>2026</v>
      </c>
      <c r="F6" s="37">
        <v>2025</v>
      </c>
      <c r="G6" s="26"/>
      <c r="H6" s="26">
        <v>2023</v>
      </c>
      <c r="I6" s="26">
        <v>2022</v>
      </c>
      <c r="J6" s="47"/>
      <c r="K6" s="26"/>
      <c r="L6" s="26"/>
      <c r="M6" s="26"/>
      <c r="N6" s="47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s="48" customFormat="1" ht="15">
      <c r="A7" s="34" t="s">
        <v>480</v>
      </c>
      <c r="B7" s="34" t="s">
        <v>112</v>
      </c>
      <c r="C7" s="26">
        <f t="shared" si="0"/>
        <v>16</v>
      </c>
      <c r="D7" s="26">
        <v>15</v>
      </c>
      <c r="E7" s="38">
        <v>2026</v>
      </c>
      <c r="F7" s="27">
        <v>2025</v>
      </c>
      <c r="G7" s="26">
        <v>2024</v>
      </c>
      <c r="H7" s="26">
        <v>2023</v>
      </c>
      <c r="I7" s="26">
        <v>2022</v>
      </c>
      <c r="J7" s="26">
        <v>2021</v>
      </c>
      <c r="K7" s="26">
        <v>2020</v>
      </c>
      <c r="L7" s="26">
        <v>2019</v>
      </c>
      <c r="M7" s="26">
        <v>2018</v>
      </c>
      <c r="N7" s="26">
        <v>2017</v>
      </c>
      <c r="O7" s="26">
        <v>2016</v>
      </c>
      <c r="P7" s="26">
        <v>2015</v>
      </c>
      <c r="Q7" s="26">
        <v>2014</v>
      </c>
      <c r="R7" s="26">
        <v>2013</v>
      </c>
      <c r="S7" s="26">
        <v>2012</v>
      </c>
      <c r="T7" s="26"/>
      <c r="U7" s="26"/>
      <c r="V7" s="26"/>
      <c r="W7" s="26">
        <v>2008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</row>
    <row r="8" spans="1:38" s="48" customFormat="1">
      <c r="A8" s="34" t="s">
        <v>481</v>
      </c>
      <c r="B8" s="34" t="s">
        <v>56</v>
      </c>
      <c r="C8" s="26">
        <f t="shared" si="0"/>
        <v>15</v>
      </c>
      <c r="D8" s="26">
        <v>15</v>
      </c>
      <c r="E8" s="26">
        <v>2026</v>
      </c>
      <c r="F8" s="26">
        <v>2025</v>
      </c>
      <c r="G8" s="26">
        <v>2024</v>
      </c>
      <c r="H8" s="26">
        <v>2023</v>
      </c>
      <c r="I8" s="47">
        <v>2022</v>
      </c>
      <c r="J8" s="26">
        <v>2021</v>
      </c>
      <c r="K8" s="26">
        <v>2020</v>
      </c>
      <c r="L8" s="26">
        <v>2019</v>
      </c>
      <c r="M8" s="26">
        <v>2018</v>
      </c>
      <c r="N8" s="26">
        <v>2017</v>
      </c>
      <c r="O8" s="26">
        <v>2016</v>
      </c>
      <c r="P8" s="26">
        <v>2015</v>
      </c>
      <c r="Q8" s="26">
        <v>2014</v>
      </c>
      <c r="R8" s="26">
        <v>2013</v>
      </c>
      <c r="S8" s="26">
        <v>2012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s="48" customFormat="1">
      <c r="A9" s="25" t="s">
        <v>482</v>
      </c>
      <c r="B9" s="25" t="s">
        <v>338</v>
      </c>
      <c r="C9" s="26">
        <f t="shared" si="0"/>
        <v>11</v>
      </c>
      <c r="D9" s="37">
        <v>10</v>
      </c>
      <c r="E9" s="26">
        <v>2026</v>
      </c>
      <c r="F9" s="37">
        <v>2025</v>
      </c>
      <c r="G9" s="47">
        <v>2024</v>
      </c>
      <c r="H9" s="26">
        <v>2023</v>
      </c>
      <c r="I9" s="47">
        <v>2022</v>
      </c>
      <c r="J9" s="47">
        <v>2021</v>
      </c>
      <c r="K9" s="47">
        <v>2020</v>
      </c>
      <c r="L9" s="47">
        <v>2019</v>
      </c>
      <c r="M9" s="26">
        <v>2018</v>
      </c>
      <c r="N9" s="37">
        <v>2017</v>
      </c>
      <c r="O9" s="37"/>
      <c r="P9" s="37">
        <v>2015</v>
      </c>
      <c r="Q9" s="37"/>
      <c r="R9" s="37"/>
      <c r="S9" s="37"/>
      <c r="T9" s="37"/>
      <c r="U9" s="37"/>
      <c r="V9" s="37"/>
      <c r="W9" s="37"/>
      <c r="X9" s="37"/>
      <c r="Y9" s="37"/>
      <c r="Z9" s="26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s="48" customFormat="1">
      <c r="A10" s="25" t="s">
        <v>483</v>
      </c>
      <c r="B10" s="36" t="s">
        <v>168</v>
      </c>
      <c r="C10" s="26">
        <f t="shared" si="0"/>
        <v>5</v>
      </c>
      <c r="D10" s="37">
        <v>0</v>
      </c>
      <c r="E10" s="37"/>
      <c r="F10" s="37"/>
      <c r="G10" s="26"/>
      <c r="H10" s="26"/>
      <c r="I10" s="26"/>
      <c r="J10" s="26"/>
      <c r="K10" s="26"/>
      <c r="L10" s="26"/>
      <c r="M10" s="26"/>
      <c r="N10" s="37"/>
      <c r="O10" s="37"/>
      <c r="P10" s="37">
        <v>2015</v>
      </c>
      <c r="Q10" s="37">
        <v>2014</v>
      </c>
      <c r="R10" s="37"/>
      <c r="S10" s="37"/>
      <c r="T10" s="37">
        <v>2011</v>
      </c>
      <c r="U10" s="37">
        <v>2010</v>
      </c>
      <c r="V10" s="37"/>
      <c r="W10" s="37"/>
      <c r="X10" s="37">
        <v>2007</v>
      </c>
      <c r="Y10" s="37"/>
      <c r="Z10" s="26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28" customFormat="1">
      <c r="A11" s="25" t="s">
        <v>484</v>
      </c>
      <c r="B11" s="25" t="s">
        <v>88</v>
      </c>
      <c r="C11" s="26">
        <f t="shared" si="0"/>
        <v>10</v>
      </c>
      <c r="D11" s="26">
        <v>3</v>
      </c>
      <c r="E11" s="26">
        <v>2026</v>
      </c>
      <c r="F11" s="26">
        <v>2025</v>
      </c>
      <c r="G11" s="26">
        <v>2024</v>
      </c>
      <c r="H11" s="26"/>
      <c r="I11" s="26"/>
      <c r="J11" s="26"/>
      <c r="K11" s="26"/>
      <c r="L11" s="26">
        <v>2019</v>
      </c>
      <c r="M11" s="47">
        <v>2018</v>
      </c>
      <c r="N11" s="26">
        <v>2017</v>
      </c>
      <c r="O11" s="26">
        <v>2016</v>
      </c>
      <c r="P11" s="26">
        <v>2015</v>
      </c>
      <c r="Q11" s="26"/>
      <c r="R11" s="26"/>
      <c r="S11" s="26"/>
      <c r="T11" s="26"/>
      <c r="U11" s="26">
        <v>2010</v>
      </c>
      <c r="V11" s="26"/>
      <c r="W11" s="26"/>
      <c r="X11" s="26"/>
      <c r="Y11" s="26"/>
      <c r="Z11" s="26"/>
      <c r="AA11" s="26"/>
      <c r="AB11" s="26"/>
      <c r="AC11" s="26">
        <v>2002</v>
      </c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28" customFormat="1">
      <c r="A12" s="25" t="s">
        <v>485</v>
      </c>
      <c r="B12" s="25" t="s">
        <v>86</v>
      </c>
      <c r="C12" s="26">
        <f t="shared" si="0"/>
        <v>4</v>
      </c>
      <c r="D12" s="37">
        <v>2</v>
      </c>
      <c r="E12" s="26">
        <v>2026</v>
      </c>
      <c r="F12" s="37">
        <v>2025</v>
      </c>
      <c r="G12" s="26"/>
      <c r="H12" s="26"/>
      <c r="I12" s="26"/>
      <c r="J12" s="26">
        <v>2021</v>
      </c>
      <c r="K12" s="26">
        <v>2020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28" customFormat="1">
      <c r="A13" s="25" t="s">
        <v>486</v>
      </c>
      <c r="B13" s="25" t="s">
        <v>60</v>
      </c>
      <c r="C13" s="26">
        <f t="shared" si="0"/>
        <v>4</v>
      </c>
      <c r="D13" s="37">
        <v>0</v>
      </c>
      <c r="E13" s="37"/>
      <c r="F13" s="37">
        <v>2025</v>
      </c>
      <c r="G13" s="26"/>
      <c r="H13" s="26">
        <v>2023</v>
      </c>
      <c r="I13" s="26"/>
      <c r="J13" s="26">
        <v>2021</v>
      </c>
      <c r="K13" s="26">
        <v>2020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28" customFormat="1">
      <c r="A14" s="25" t="s">
        <v>487</v>
      </c>
      <c r="B14" s="25" t="s">
        <v>168</v>
      </c>
      <c r="C14" s="26">
        <f t="shared" si="0"/>
        <v>4</v>
      </c>
      <c r="D14" s="37">
        <v>0</v>
      </c>
      <c r="E14" s="37"/>
      <c r="F14" s="37"/>
      <c r="G14" s="26"/>
      <c r="H14" s="26">
        <v>2023</v>
      </c>
      <c r="I14" s="26">
        <v>2022</v>
      </c>
      <c r="J14" s="26">
        <v>2021</v>
      </c>
      <c r="K14" s="26">
        <v>2020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ht="15">
      <c r="A15" s="25" t="s">
        <v>488</v>
      </c>
      <c r="B15" s="25" t="s">
        <v>299</v>
      </c>
      <c r="C15" s="26">
        <f t="shared" si="0"/>
        <v>24</v>
      </c>
      <c r="D15" s="37">
        <v>10</v>
      </c>
      <c r="E15" s="38">
        <v>2026</v>
      </c>
      <c r="F15" s="37">
        <v>2025</v>
      </c>
      <c r="G15" s="47">
        <v>2024</v>
      </c>
      <c r="H15" s="47">
        <v>2023</v>
      </c>
      <c r="I15" s="26">
        <v>2022</v>
      </c>
      <c r="J15" s="47">
        <v>2021</v>
      </c>
      <c r="K15" s="26">
        <v>2020</v>
      </c>
      <c r="L15" s="26">
        <v>2019</v>
      </c>
      <c r="M15" s="26">
        <v>2018</v>
      </c>
      <c r="N15" s="37">
        <v>2017</v>
      </c>
      <c r="O15" s="37"/>
      <c r="P15" s="37"/>
      <c r="Q15" s="37"/>
      <c r="R15" s="37"/>
      <c r="S15" s="37">
        <v>2012</v>
      </c>
      <c r="T15" s="37"/>
      <c r="U15" s="37"/>
      <c r="V15" s="37">
        <v>2009</v>
      </c>
      <c r="W15" s="37">
        <v>2008</v>
      </c>
      <c r="X15" s="37"/>
      <c r="Y15" s="37"/>
      <c r="Z15" s="26"/>
      <c r="AA15" s="37"/>
      <c r="AB15" s="37">
        <v>2003</v>
      </c>
      <c r="AC15" s="37">
        <v>2002</v>
      </c>
      <c r="AD15" s="37">
        <v>2001</v>
      </c>
      <c r="AE15" s="37">
        <v>2000</v>
      </c>
      <c r="AF15" s="37">
        <v>1999</v>
      </c>
      <c r="AG15" s="37">
        <v>1998</v>
      </c>
      <c r="AH15" s="37">
        <v>1997</v>
      </c>
      <c r="AI15" s="37">
        <v>1996</v>
      </c>
      <c r="AJ15" s="37">
        <v>1995</v>
      </c>
      <c r="AK15" s="37">
        <v>1994</v>
      </c>
      <c r="AL15" s="37">
        <v>1993</v>
      </c>
    </row>
    <row r="16" spans="1:38">
      <c r="A16" s="25" t="s">
        <v>489</v>
      </c>
      <c r="B16" s="25" t="s">
        <v>101</v>
      </c>
      <c r="C16" s="26">
        <f t="shared" si="0"/>
        <v>7</v>
      </c>
      <c r="D16" s="37">
        <v>0</v>
      </c>
      <c r="E16" s="37"/>
      <c r="F16" s="37"/>
      <c r="G16" s="26"/>
      <c r="H16" s="26"/>
      <c r="I16" s="26"/>
      <c r="J16" s="26">
        <v>2021</v>
      </c>
      <c r="K16" s="47">
        <v>2020</v>
      </c>
      <c r="L16" s="26">
        <v>2019</v>
      </c>
      <c r="M16" s="26">
        <v>2018</v>
      </c>
      <c r="N16" s="37">
        <v>2017</v>
      </c>
      <c r="O16" s="37">
        <v>2016</v>
      </c>
      <c r="P16" s="37">
        <v>2015</v>
      </c>
      <c r="Q16" s="37"/>
      <c r="R16" s="37"/>
      <c r="S16" s="37"/>
      <c r="T16" s="37"/>
      <c r="U16" s="37"/>
      <c r="V16" s="37"/>
      <c r="W16" s="37"/>
      <c r="X16" s="37"/>
      <c r="Y16" s="37"/>
      <c r="Z16" s="26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>
      <c r="A17" s="25" t="s">
        <v>490</v>
      </c>
      <c r="B17" s="25" t="s">
        <v>79</v>
      </c>
      <c r="C17" s="26">
        <f t="shared" si="0"/>
        <v>17</v>
      </c>
      <c r="D17" s="37">
        <v>3</v>
      </c>
      <c r="E17" s="26">
        <v>2026</v>
      </c>
      <c r="F17" s="37">
        <v>2025</v>
      </c>
      <c r="G17" s="26">
        <v>2024</v>
      </c>
      <c r="H17" s="26"/>
      <c r="I17" s="26">
        <v>2022</v>
      </c>
      <c r="J17" s="47">
        <v>2021</v>
      </c>
      <c r="K17" s="47">
        <v>2020</v>
      </c>
      <c r="L17" s="26">
        <v>2019</v>
      </c>
      <c r="M17" s="26">
        <v>2018</v>
      </c>
      <c r="N17" s="37">
        <v>2017</v>
      </c>
      <c r="O17" s="37">
        <v>2016</v>
      </c>
      <c r="P17" s="37">
        <v>2015</v>
      </c>
      <c r="Q17" s="37">
        <v>2014</v>
      </c>
      <c r="R17" s="37">
        <v>2013</v>
      </c>
      <c r="S17" s="37">
        <v>2012</v>
      </c>
      <c r="T17" s="37"/>
      <c r="U17" s="37">
        <v>2010</v>
      </c>
      <c r="V17" s="37"/>
      <c r="W17" s="37"/>
      <c r="X17" s="37"/>
      <c r="Y17" s="37"/>
      <c r="Z17" s="26"/>
      <c r="AA17" s="37"/>
      <c r="AB17" s="37"/>
      <c r="AC17" s="37"/>
      <c r="AD17" s="37"/>
      <c r="AE17" s="37"/>
      <c r="AF17" s="37"/>
      <c r="AG17" s="37"/>
      <c r="AH17" s="37">
        <v>1997</v>
      </c>
      <c r="AI17" s="37">
        <v>1996</v>
      </c>
      <c r="AJ17" s="37"/>
      <c r="AK17" s="37"/>
      <c r="AL17" s="37"/>
    </row>
    <row r="18" spans="1:38">
      <c r="A18" s="25" t="s">
        <v>491</v>
      </c>
      <c r="B18" s="25" t="s">
        <v>64</v>
      </c>
      <c r="C18" s="26">
        <f t="shared" si="0"/>
        <v>8</v>
      </c>
      <c r="D18" s="37">
        <v>0</v>
      </c>
      <c r="E18" s="37"/>
      <c r="F18" s="37"/>
      <c r="G18" s="26">
        <v>2024</v>
      </c>
      <c r="H18" s="26"/>
      <c r="I18" s="26">
        <v>2022</v>
      </c>
      <c r="J18" s="26">
        <v>2021</v>
      </c>
      <c r="K18" s="26">
        <v>2020</v>
      </c>
      <c r="L18" s="26">
        <v>2019</v>
      </c>
      <c r="M18" s="26">
        <v>2018</v>
      </c>
      <c r="N18" s="37">
        <v>2017</v>
      </c>
      <c r="O18" s="37">
        <v>2016</v>
      </c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6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>
      <c r="A19" s="25" t="s">
        <v>492</v>
      </c>
      <c r="B19" s="25" t="s">
        <v>64</v>
      </c>
      <c r="C19" s="26">
        <f t="shared" si="0"/>
        <v>6</v>
      </c>
      <c r="D19" s="37">
        <v>0</v>
      </c>
      <c r="E19" s="37"/>
      <c r="F19" s="37">
        <v>2025</v>
      </c>
      <c r="G19" s="26">
        <v>2024</v>
      </c>
      <c r="H19" s="26">
        <v>2023</v>
      </c>
      <c r="I19" s="26">
        <v>2022</v>
      </c>
      <c r="J19" s="26"/>
      <c r="K19" s="26"/>
      <c r="L19" s="26">
        <v>2019</v>
      </c>
      <c r="M19" s="26">
        <v>2018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26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>
      <c r="A20" s="25" t="s">
        <v>493</v>
      </c>
      <c r="B20" s="36" t="s">
        <v>382</v>
      </c>
      <c r="C20" s="26">
        <f t="shared" si="0"/>
        <v>8</v>
      </c>
      <c r="D20" s="37">
        <v>5</v>
      </c>
      <c r="E20" s="26">
        <v>2026</v>
      </c>
      <c r="F20" s="37">
        <v>2025</v>
      </c>
      <c r="G20" s="47">
        <v>2024</v>
      </c>
      <c r="H20" s="47">
        <v>2023</v>
      </c>
      <c r="I20" s="47">
        <v>2022</v>
      </c>
      <c r="J20" s="26"/>
      <c r="K20" s="26">
        <v>2020</v>
      </c>
      <c r="L20" s="26">
        <v>2019</v>
      </c>
      <c r="M20" s="26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26">
        <v>2005</v>
      </c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15">
      <c r="A21" s="25" t="s">
        <v>494</v>
      </c>
      <c r="B21" s="25" t="s">
        <v>86</v>
      </c>
      <c r="C21" s="26">
        <f t="shared" si="0"/>
        <v>14</v>
      </c>
      <c r="D21" s="37">
        <v>13</v>
      </c>
      <c r="E21" s="38">
        <v>2026</v>
      </c>
      <c r="F21" s="37">
        <v>2025</v>
      </c>
      <c r="G21" s="26">
        <v>2024</v>
      </c>
      <c r="H21" s="26">
        <v>2023</v>
      </c>
      <c r="I21" s="26">
        <v>2022</v>
      </c>
      <c r="J21" s="26">
        <v>2021</v>
      </c>
      <c r="K21" s="26">
        <v>2020</v>
      </c>
      <c r="L21" s="26">
        <v>2019</v>
      </c>
      <c r="M21" s="26">
        <v>2018</v>
      </c>
      <c r="N21" s="37">
        <v>2017</v>
      </c>
      <c r="O21" s="37">
        <v>2016</v>
      </c>
      <c r="P21" s="37">
        <v>2015</v>
      </c>
      <c r="Q21" s="37">
        <v>2014</v>
      </c>
      <c r="R21" s="37"/>
      <c r="S21" s="37"/>
      <c r="T21" s="37"/>
      <c r="U21" s="37"/>
      <c r="V21" s="37"/>
      <c r="W21" s="37"/>
      <c r="X21" s="37"/>
      <c r="Y21" s="37"/>
      <c r="Z21" s="26"/>
      <c r="AA21" s="37"/>
      <c r="AB21" s="37">
        <v>2003</v>
      </c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15">
      <c r="A22" s="25" t="s">
        <v>495</v>
      </c>
      <c r="B22" s="25" t="s">
        <v>101</v>
      </c>
      <c r="C22" s="26">
        <f t="shared" si="0"/>
        <v>1</v>
      </c>
      <c r="D22" s="37">
        <v>1</v>
      </c>
      <c r="E22" s="38">
        <v>2026</v>
      </c>
      <c r="F22" s="37"/>
      <c r="G22" s="26"/>
      <c r="H22" s="26"/>
      <c r="I22" s="26"/>
      <c r="J22" s="26"/>
      <c r="K22" s="26"/>
      <c r="L22" s="26"/>
      <c r="M22" s="26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26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15">
      <c r="A23" s="25" t="s">
        <v>496</v>
      </c>
      <c r="B23" s="25" t="s">
        <v>299</v>
      </c>
      <c r="C23" s="26">
        <f t="shared" si="0"/>
        <v>8</v>
      </c>
      <c r="D23" s="37">
        <v>1</v>
      </c>
      <c r="E23" s="38">
        <v>2026</v>
      </c>
      <c r="F23" s="37"/>
      <c r="G23" s="26">
        <v>2024</v>
      </c>
      <c r="H23" s="47">
        <v>2023</v>
      </c>
      <c r="I23" s="47">
        <v>2022</v>
      </c>
      <c r="J23" s="26"/>
      <c r="K23" s="26"/>
      <c r="L23" s="47">
        <v>2019</v>
      </c>
      <c r="M23" s="26"/>
      <c r="N23" s="37">
        <v>2017</v>
      </c>
      <c r="O23" s="37">
        <v>2016</v>
      </c>
      <c r="P23" s="37">
        <v>2015</v>
      </c>
      <c r="Q23" s="37"/>
      <c r="R23" s="37"/>
      <c r="S23" s="37"/>
      <c r="T23" s="37"/>
      <c r="U23" s="37"/>
      <c r="V23" s="37"/>
      <c r="W23" s="37"/>
      <c r="X23" s="37"/>
      <c r="Y23" s="37"/>
      <c r="Z23" s="26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>
      <c r="A24" s="25" t="s">
        <v>497</v>
      </c>
      <c r="B24" s="25" t="s">
        <v>142</v>
      </c>
      <c r="C24" s="26">
        <f t="shared" si="0"/>
        <v>6</v>
      </c>
      <c r="D24" s="37">
        <v>2</v>
      </c>
      <c r="E24" s="37">
        <v>2026</v>
      </c>
      <c r="F24" s="37">
        <v>2025</v>
      </c>
      <c r="G24" s="26"/>
      <c r="H24" s="26">
        <v>2023</v>
      </c>
      <c r="I24" s="26">
        <v>2022</v>
      </c>
      <c r="J24" s="26">
        <v>2021</v>
      </c>
      <c r="K24" s="26">
        <v>2020</v>
      </c>
      <c r="L24" s="26"/>
      <c r="M24" s="26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26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>
      <c r="A25" s="25" t="s">
        <v>498</v>
      </c>
      <c r="B25" s="25" t="s">
        <v>101</v>
      </c>
      <c r="C25" s="26">
        <f t="shared" si="0"/>
        <v>1</v>
      </c>
      <c r="D25" s="37">
        <v>0</v>
      </c>
      <c r="E25" s="37"/>
      <c r="F25" s="37"/>
      <c r="G25" s="26"/>
      <c r="H25" s="26"/>
      <c r="I25" s="26">
        <v>2022</v>
      </c>
      <c r="J25" s="26"/>
      <c r="K25" s="26"/>
      <c r="L25" s="26"/>
      <c r="M25" s="26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26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>
      <c r="A26" s="25" t="s">
        <v>499</v>
      </c>
      <c r="B26" s="36" t="s">
        <v>101</v>
      </c>
      <c r="C26" s="26">
        <f t="shared" si="0"/>
        <v>8</v>
      </c>
      <c r="D26" s="37">
        <v>7</v>
      </c>
      <c r="E26" s="37">
        <v>2026</v>
      </c>
      <c r="F26" s="37">
        <v>2025</v>
      </c>
      <c r="G26" s="26">
        <v>2024</v>
      </c>
      <c r="H26" s="26">
        <v>2023</v>
      </c>
      <c r="I26" s="26">
        <v>2022</v>
      </c>
      <c r="J26" s="26">
        <v>2021</v>
      </c>
      <c r="K26" s="26">
        <v>2020</v>
      </c>
      <c r="L26" s="26"/>
      <c r="M26" s="26">
        <v>2018</v>
      </c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26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>
      <c r="A27" s="25" t="s">
        <v>500</v>
      </c>
      <c r="B27" s="36" t="s">
        <v>155</v>
      </c>
      <c r="C27" s="26">
        <f t="shared" si="0"/>
        <v>8</v>
      </c>
      <c r="D27" s="37">
        <v>0</v>
      </c>
      <c r="E27" s="37"/>
      <c r="F27" s="37"/>
      <c r="G27" s="26"/>
      <c r="H27" s="26"/>
      <c r="I27" s="26"/>
      <c r="J27" s="26"/>
      <c r="K27" s="26"/>
      <c r="L27" s="26"/>
      <c r="M27" s="26">
        <v>2018</v>
      </c>
      <c r="N27" s="37">
        <v>2017</v>
      </c>
      <c r="O27" s="37">
        <v>2016</v>
      </c>
      <c r="P27" s="37">
        <v>2015</v>
      </c>
      <c r="Q27" s="37"/>
      <c r="R27" s="37">
        <v>2013</v>
      </c>
      <c r="S27" s="37">
        <v>2012</v>
      </c>
      <c r="T27" s="37">
        <v>2011</v>
      </c>
      <c r="U27" s="37"/>
      <c r="V27" s="37">
        <v>2009</v>
      </c>
      <c r="W27" s="37"/>
      <c r="X27" s="37"/>
      <c r="Y27" s="37"/>
      <c r="Z27" s="26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>
      <c r="A28" s="25" t="s">
        <v>103</v>
      </c>
      <c r="B28" s="25" t="s">
        <v>101</v>
      </c>
      <c r="C28" s="26">
        <f t="shared" si="0"/>
        <v>4</v>
      </c>
      <c r="D28" s="37">
        <v>0</v>
      </c>
      <c r="E28" s="37"/>
      <c r="F28" s="37"/>
      <c r="G28" s="26"/>
      <c r="H28" s="26"/>
      <c r="I28" s="26"/>
      <c r="J28" s="26"/>
      <c r="K28" s="26"/>
      <c r="L28" s="26"/>
      <c r="M28" s="26">
        <v>2018</v>
      </c>
      <c r="N28" s="37">
        <v>2017</v>
      </c>
      <c r="O28" s="37">
        <v>2016</v>
      </c>
      <c r="P28" s="37">
        <v>2015</v>
      </c>
      <c r="Q28" s="37"/>
      <c r="R28" s="37"/>
      <c r="S28" s="37"/>
      <c r="T28" s="37"/>
      <c r="U28" s="37"/>
      <c r="V28" s="37"/>
      <c r="W28" s="37"/>
      <c r="X28" s="37"/>
      <c r="Y28" s="37"/>
      <c r="Z28" s="26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>
      <c r="A29" s="25" t="s">
        <v>501</v>
      </c>
      <c r="B29" s="25" t="s">
        <v>101</v>
      </c>
      <c r="C29" s="26">
        <f t="shared" si="0"/>
        <v>2</v>
      </c>
      <c r="D29" s="37">
        <v>0</v>
      </c>
      <c r="E29" s="37"/>
      <c r="F29" s="37"/>
      <c r="G29" s="26"/>
      <c r="H29" s="26">
        <v>2023</v>
      </c>
      <c r="I29" s="26">
        <v>2022</v>
      </c>
      <c r="J29" s="26"/>
      <c r="K29" s="26"/>
      <c r="L29" s="26"/>
      <c r="M29" s="26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26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>
      <c r="A30" s="25" t="s">
        <v>502</v>
      </c>
      <c r="B30" s="25" t="s">
        <v>101</v>
      </c>
      <c r="C30" s="26">
        <f t="shared" si="0"/>
        <v>8</v>
      </c>
      <c r="D30" s="37">
        <v>3</v>
      </c>
      <c r="E30" s="37">
        <v>2026</v>
      </c>
      <c r="F30" s="37">
        <v>2025</v>
      </c>
      <c r="G30" s="26">
        <v>2024</v>
      </c>
      <c r="H30" s="26"/>
      <c r="I30" s="26">
        <v>2022</v>
      </c>
      <c r="J30" s="47"/>
      <c r="K30" s="47">
        <v>2020</v>
      </c>
      <c r="L30" s="26"/>
      <c r="M30" s="26">
        <v>2018</v>
      </c>
      <c r="N30" s="37">
        <v>2017</v>
      </c>
      <c r="O30" s="37">
        <v>2016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26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>
      <c r="A31" s="25" t="s">
        <v>503</v>
      </c>
      <c r="B31" s="36" t="s">
        <v>101</v>
      </c>
      <c r="C31" s="26">
        <f t="shared" si="0"/>
        <v>9</v>
      </c>
      <c r="D31" s="37">
        <v>1</v>
      </c>
      <c r="E31" s="37">
        <v>2026</v>
      </c>
      <c r="F31" s="37"/>
      <c r="G31" s="26">
        <v>2024</v>
      </c>
      <c r="H31" s="26">
        <v>2023</v>
      </c>
      <c r="I31" s="26">
        <v>2022</v>
      </c>
      <c r="J31" s="26">
        <v>2021</v>
      </c>
      <c r="K31" s="26">
        <v>2020</v>
      </c>
      <c r="L31" s="26">
        <v>2019</v>
      </c>
      <c r="M31" s="26">
        <v>2018</v>
      </c>
      <c r="N31" s="26"/>
      <c r="O31" s="26"/>
      <c r="P31" s="26"/>
      <c r="Q31" s="37">
        <v>2014</v>
      </c>
      <c r="R31" s="37"/>
      <c r="S31" s="37"/>
      <c r="T31" s="37"/>
      <c r="U31" s="37"/>
      <c r="V31" s="37"/>
      <c r="W31" s="37"/>
      <c r="X31" s="37"/>
      <c r="Y31" s="37"/>
      <c r="Z31" s="26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>
      <c r="A32" s="25" t="s">
        <v>504</v>
      </c>
      <c r="B32" s="36" t="s">
        <v>101</v>
      </c>
      <c r="C32" s="26">
        <f t="shared" si="0"/>
        <v>1</v>
      </c>
      <c r="D32" s="37">
        <v>0</v>
      </c>
      <c r="E32" s="37"/>
      <c r="F32" s="37"/>
      <c r="G32" s="26"/>
      <c r="H32" s="26"/>
      <c r="I32" s="26"/>
      <c r="J32" s="26"/>
      <c r="K32" s="26">
        <v>2020</v>
      </c>
      <c r="L32" s="26"/>
      <c r="M32" s="26"/>
      <c r="N32" s="26"/>
      <c r="O32" s="26"/>
      <c r="P32" s="26"/>
      <c r="Q32" s="37"/>
      <c r="R32" s="37"/>
      <c r="S32" s="37"/>
      <c r="T32" s="37"/>
      <c r="U32" s="37"/>
      <c r="V32" s="37"/>
      <c r="W32" s="37"/>
      <c r="X32" s="37"/>
      <c r="Y32" s="37"/>
      <c r="Z32" s="26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>
      <c r="A33" s="25" t="s">
        <v>505</v>
      </c>
      <c r="B33" s="25" t="s">
        <v>101</v>
      </c>
      <c r="C33" s="26">
        <f t="shared" si="0"/>
        <v>3</v>
      </c>
      <c r="D33" s="37">
        <v>3</v>
      </c>
      <c r="E33" s="37">
        <v>2026</v>
      </c>
      <c r="F33" s="37">
        <v>2025</v>
      </c>
      <c r="G33" s="26">
        <v>2024</v>
      </c>
      <c r="H33" s="26"/>
      <c r="I33" s="26"/>
      <c r="J33" s="26"/>
      <c r="K33" s="26"/>
      <c r="L33" s="26"/>
      <c r="M33" s="26"/>
      <c r="N33" s="26"/>
      <c r="O33" s="26"/>
      <c r="P33" s="26"/>
      <c r="Q33" s="37"/>
      <c r="R33" s="37"/>
      <c r="S33" s="37"/>
      <c r="T33" s="37"/>
      <c r="U33" s="37"/>
      <c r="V33" s="37"/>
      <c r="W33" s="37"/>
      <c r="X33" s="37"/>
      <c r="Y33" s="37"/>
      <c r="Z33" s="26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>
      <c r="A34" s="25" t="s">
        <v>506</v>
      </c>
      <c r="B34" s="25" t="s">
        <v>101</v>
      </c>
      <c r="C34" s="26">
        <f t="shared" si="0"/>
        <v>9</v>
      </c>
      <c r="D34" s="37">
        <v>4</v>
      </c>
      <c r="E34" s="37">
        <v>2026</v>
      </c>
      <c r="F34" s="37">
        <v>2025</v>
      </c>
      <c r="G34" s="26">
        <v>2024</v>
      </c>
      <c r="H34" s="26">
        <v>2023</v>
      </c>
      <c r="I34" s="26"/>
      <c r="J34" s="26">
        <v>2021</v>
      </c>
      <c r="K34" s="26">
        <v>2020</v>
      </c>
      <c r="L34" s="26"/>
      <c r="M34" s="26"/>
      <c r="N34" s="37">
        <v>2017</v>
      </c>
      <c r="O34" s="37">
        <v>2016</v>
      </c>
      <c r="P34" s="37">
        <v>2015</v>
      </c>
      <c r="Q34" s="37"/>
      <c r="R34" s="37"/>
      <c r="S34" s="37"/>
      <c r="T34" s="37"/>
      <c r="U34" s="37"/>
      <c r="V34" s="37"/>
      <c r="W34" s="37"/>
      <c r="X34" s="37"/>
      <c r="Y34" s="37"/>
      <c r="Z34" s="26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>
      <c r="A35" s="25" t="s">
        <v>507</v>
      </c>
      <c r="B35" s="25" t="s">
        <v>142</v>
      </c>
      <c r="C35" s="26">
        <f t="shared" si="0"/>
        <v>10</v>
      </c>
      <c r="D35" s="37">
        <v>0</v>
      </c>
      <c r="E35" s="37"/>
      <c r="F35" s="37"/>
      <c r="G35" s="26"/>
      <c r="H35" s="26"/>
      <c r="I35" s="26"/>
      <c r="J35" s="26">
        <v>2021</v>
      </c>
      <c r="K35" s="26">
        <v>2020</v>
      </c>
      <c r="L35" s="26">
        <v>2019</v>
      </c>
      <c r="M35" s="26">
        <v>2018</v>
      </c>
      <c r="N35" s="37"/>
      <c r="O35" s="37"/>
      <c r="P35" s="37">
        <v>2015</v>
      </c>
      <c r="Q35" s="37">
        <v>2014</v>
      </c>
      <c r="R35" s="37">
        <v>2013</v>
      </c>
      <c r="S35" s="37">
        <v>2012</v>
      </c>
      <c r="T35" s="37"/>
      <c r="U35" s="37"/>
      <c r="V35" s="37"/>
      <c r="W35" s="37"/>
      <c r="X35" s="37"/>
      <c r="Y35" s="37"/>
      <c r="Z35" s="26"/>
      <c r="AA35" s="37"/>
      <c r="AB35" s="37"/>
      <c r="AC35" s="37"/>
      <c r="AD35" s="37"/>
      <c r="AE35" s="37">
        <v>2000</v>
      </c>
      <c r="AF35" s="37">
        <v>1999</v>
      </c>
      <c r="AG35" s="37"/>
      <c r="AH35" s="37"/>
      <c r="AI35" s="37"/>
      <c r="AJ35" s="37"/>
      <c r="AK35" s="37"/>
      <c r="AL35" s="37"/>
    </row>
    <row r="36" spans="1:38">
      <c r="A36" s="25" t="s">
        <v>508</v>
      </c>
      <c r="B36" s="36" t="s">
        <v>71</v>
      </c>
      <c r="C36" s="26">
        <f t="shared" si="0"/>
        <v>9</v>
      </c>
      <c r="D36" s="37">
        <v>4</v>
      </c>
      <c r="E36" s="37">
        <v>2026</v>
      </c>
      <c r="F36" s="37">
        <v>2025</v>
      </c>
      <c r="G36" s="47">
        <v>2024</v>
      </c>
      <c r="H36" s="26">
        <v>2023</v>
      </c>
      <c r="I36" s="26"/>
      <c r="J36" s="26">
        <v>2021</v>
      </c>
      <c r="K36" s="26"/>
      <c r="L36" s="26"/>
      <c r="M36" s="26"/>
      <c r="N36" s="37"/>
      <c r="O36" s="37"/>
      <c r="P36" s="37">
        <v>2015</v>
      </c>
      <c r="Q36" s="37">
        <v>2014</v>
      </c>
      <c r="R36" s="37">
        <v>2013</v>
      </c>
      <c r="S36" s="37"/>
      <c r="T36" s="37"/>
      <c r="U36" s="37"/>
      <c r="V36" s="37"/>
      <c r="W36" s="37"/>
      <c r="X36" s="37"/>
      <c r="Y36" s="37"/>
      <c r="Z36" s="26">
        <v>2005</v>
      </c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>
      <c r="A37" s="25" t="s">
        <v>509</v>
      </c>
      <c r="B37" s="25" t="s">
        <v>64</v>
      </c>
      <c r="C37" s="26">
        <f t="shared" si="0"/>
        <v>10</v>
      </c>
      <c r="D37" s="37">
        <v>0</v>
      </c>
      <c r="E37" s="37"/>
      <c r="F37" s="37"/>
      <c r="G37" s="26"/>
      <c r="H37" s="26">
        <v>2023</v>
      </c>
      <c r="I37" s="26"/>
      <c r="J37" s="26">
        <v>2021</v>
      </c>
      <c r="K37" s="26">
        <v>2020</v>
      </c>
      <c r="L37" s="26"/>
      <c r="M37" s="26"/>
      <c r="N37" s="37"/>
      <c r="O37" s="37">
        <v>2016</v>
      </c>
      <c r="P37" s="37">
        <v>2015</v>
      </c>
      <c r="Q37" s="37">
        <v>2014</v>
      </c>
      <c r="R37" s="37"/>
      <c r="S37" s="37"/>
      <c r="T37" s="37"/>
      <c r="U37" s="37"/>
      <c r="V37" s="37"/>
      <c r="W37" s="37"/>
      <c r="X37" s="37"/>
      <c r="Y37" s="37"/>
      <c r="Z37" s="26">
        <v>2005</v>
      </c>
      <c r="AA37" s="37">
        <v>2004</v>
      </c>
      <c r="AB37" s="37">
        <v>2003</v>
      </c>
      <c r="AC37" s="37">
        <v>2002</v>
      </c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>
      <c r="A38" s="25" t="s">
        <v>510</v>
      </c>
      <c r="B38" s="36" t="s">
        <v>88</v>
      </c>
      <c r="C38" s="26">
        <f t="shared" si="0"/>
        <v>13</v>
      </c>
      <c r="D38" s="37">
        <v>8</v>
      </c>
      <c r="E38" s="37">
        <v>2026</v>
      </c>
      <c r="F38" s="37">
        <v>2025</v>
      </c>
      <c r="G38" s="26">
        <v>2024</v>
      </c>
      <c r="H38" s="26">
        <v>2023</v>
      </c>
      <c r="I38" s="26">
        <v>2022</v>
      </c>
      <c r="J38" s="26">
        <v>2021</v>
      </c>
      <c r="K38" s="26">
        <v>2020</v>
      </c>
      <c r="L38" s="26">
        <v>2019</v>
      </c>
      <c r="M38" s="26"/>
      <c r="N38" s="37">
        <v>2017</v>
      </c>
      <c r="O38" s="37"/>
      <c r="P38" s="37">
        <v>2015</v>
      </c>
      <c r="Q38" s="37">
        <v>2014</v>
      </c>
      <c r="R38" s="37">
        <v>2013</v>
      </c>
      <c r="S38" s="37">
        <v>2012</v>
      </c>
      <c r="T38" s="37"/>
      <c r="U38" s="37"/>
      <c r="V38" s="37"/>
      <c r="W38" s="37"/>
      <c r="X38" s="37"/>
      <c r="Y38" s="37"/>
      <c r="Z38" s="26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>
      <c r="A39" s="25" t="s">
        <v>511</v>
      </c>
      <c r="B39" s="25" t="s">
        <v>208</v>
      </c>
      <c r="C39" s="26">
        <f t="shared" si="0"/>
        <v>9</v>
      </c>
      <c r="D39" s="37">
        <v>0</v>
      </c>
      <c r="E39" s="37"/>
      <c r="F39" s="37"/>
      <c r="G39" s="26"/>
      <c r="H39" s="26"/>
      <c r="I39" s="26"/>
      <c r="J39" s="26"/>
      <c r="K39" s="26"/>
      <c r="L39" s="26"/>
      <c r="M39" s="26"/>
      <c r="N39" s="37"/>
      <c r="O39" s="37"/>
      <c r="P39" s="37"/>
      <c r="Q39" s="37"/>
      <c r="R39" s="37"/>
      <c r="S39" s="37"/>
      <c r="T39" s="37">
        <v>2011</v>
      </c>
      <c r="U39" s="37">
        <v>2010</v>
      </c>
      <c r="V39" s="37">
        <v>2009</v>
      </c>
      <c r="W39" s="37">
        <v>2008</v>
      </c>
      <c r="X39" s="37">
        <v>2007</v>
      </c>
      <c r="Y39" s="37">
        <v>2006</v>
      </c>
      <c r="Z39" s="26">
        <v>2005</v>
      </c>
      <c r="AA39" s="37">
        <v>2004</v>
      </c>
      <c r="AB39" s="37"/>
      <c r="AC39" s="37"/>
      <c r="AD39" s="37"/>
      <c r="AE39" s="37"/>
      <c r="AF39" s="37"/>
      <c r="AG39" s="37">
        <v>1998</v>
      </c>
      <c r="AH39" s="37"/>
      <c r="AI39" s="37"/>
      <c r="AJ39" s="37"/>
      <c r="AK39" s="37"/>
      <c r="AL39" s="37"/>
    </row>
    <row r="40" spans="1:38">
      <c r="A40" s="25" t="s">
        <v>512</v>
      </c>
      <c r="B40" s="25" t="s">
        <v>88</v>
      </c>
      <c r="C40" s="26">
        <f t="shared" si="0"/>
        <v>1</v>
      </c>
      <c r="D40" s="37">
        <v>0</v>
      </c>
      <c r="E40" s="37"/>
      <c r="F40" s="37"/>
      <c r="G40" s="26"/>
      <c r="H40" s="26"/>
      <c r="I40" s="26"/>
      <c r="J40" s="26">
        <v>2021</v>
      </c>
      <c r="K40" s="26"/>
      <c r="L40" s="26"/>
      <c r="M40" s="26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26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5">
      <c r="A41" s="25" t="s">
        <v>513</v>
      </c>
      <c r="B41" s="25" t="s">
        <v>294</v>
      </c>
      <c r="C41" s="26">
        <f t="shared" si="0"/>
        <v>14</v>
      </c>
      <c r="D41" s="37">
        <v>11</v>
      </c>
      <c r="E41" s="38">
        <v>2026</v>
      </c>
      <c r="F41" s="37">
        <v>2025</v>
      </c>
      <c r="G41" s="47">
        <v>2024</v>
      </c>
      <c r="H41" s="47">
        <v>2023</v>
      </c>
      <c r="I41" s="47">
        <v>2022</v>
      </c>
      <c r="J41" s="47">
        <v>2021</v>
      </c>
      <c r="K41" s="47">
        <v>2020</v>
      </c>
      <c r="L41" s="26">
        <v>2019</v>
      </c>
      <c r="M41" s="47">
        <v>2018</v>
      </c>
      <c r="N41" s="37">
        <v>2017</v>
      </c>
      <c r="O41" s="37">
        <v>2016</v>
      </c>
      <c r="P41" s="37"/>
      <c r="Q41" s="37">
        <v>2014</v>
      </c>
      <c r="R41" s="37">
        <v>2013</v>
      </c>
      <c r="S41" s="37"/>
      <c r="T41" s="37">
        <v>2011</v>
      </c>
      <c r="U41" s="37"/>
      <c r="V41" s="37"/>
      <c r="W41" s="37"/>
      <c r="X41" s="37"/>
      <c r="Y41" s="37"/>
      <c r="Z41" s="26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>
      <c r="A42" s="25" t="s">
        <v>514</v>
      </c>
      <c r="B42" s="25" t="s">
        <v>388</v>
      </c>
      <c r="C42" s="26">
        <f t="shared" si="0"/>
        <v>13</v>
      </c>
      <c r="D42" s="37">
        <v>0</v>
      </c>
      <c r="E42" s="37"/>
      <c r="F42" s="37">
        <v>2025</v>
      </c>
      <c r="G42" s="26">
        <v>2024</v>
      </c>
      <c r="H42" s="26">
        <v>2023</v>
      </c>
      <c r="I42" s="26"/>
      <c r="J42" s="26"/>
      <c r="K42" s="26">
        <v>2020</v>
      </c>
      <c r="L42" s="26"/>
      <c r="M42" s="26">
        <v>2018</v>
      </c>
      <c r="N42" s="37">
        <v>2017</v>
      </c>
      <c r="O42" s="37"/>
      <c r="P42" s="37">
        <v>2015</v>
      </c>
      <c r="Q42" s="37">
        <v>2014</v>
      </c>
      <c r="R42" s="37">
        <v>2013</v>
      </c>
      <c r="S42" s="37">
        <v>2012</v>
      </c>
      <c r="T42" s="37"/>
      <c r="U42" s="37"/>
      <c r="V42" s="37"/>
      <c r="W42" s="37"/>
      <c r="X42" s="37"/>
      <c r="Y42" s="37"/>
      <c r="Z42" s="26">
        <v>2005</v>
      </c>
      <c r="AA42" s="37">
        <v>2004</v>
      </c>
      <c r="AB42" s="37">
        <v>2003</v>
      </c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>
      <c r="A43" s="25" t="s">
        <v>515</v>
      </c>
      <c r="B43" s="25" t="s">
        <v>360</v>
      </c>
      <c r="C43" s="26">
        <f t="shared" si="0"/>
        <v>9</v>
      </c>
      <c r="D43" s="37">
        <v>2</v>
      </c>
      <c r="E43" s="37">
        <v>2026</v>
      </c>
      <c r="F43" s="37">
        <v>2025</v>
      </c>
      <c r="G43" s="26"/>
      <c r="H43" s="26">
        <v>2023</v>
      </c>
      <c r="I43" s="26">
        <v>2022</v>
      </c>
      <c r="J43" s="26">
        <v>2021</v>
      </c>
      <c r="K43" s="26">
        <v>2020</v>
      </c>
      <c r="L43" s="26">
        <v>2019</v>
      </c>
      <c r="M43" s="26"/>
      <c r="N43" s="37">
        <v>2017</v>
      </c>
      <c r="O43" s="37">
        <v>2016</v>
      </c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6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>
      <c r="A44" s="25" t="s">
        <v>516</v>
      </c>
      <c r="B44" s="25" t="s">
        <v>142</v>
      </c>
      <c r="C44" s="26">
        <f t="shared" si="0"/>
        <v>7</v>
      </c>
      <c r="D44" s="37">
        <v>1</v>
      </c>
      <c r="E44" s="37">
        <v>2026</v>
      </c>
      <c r="F44" s="37"/>
      <c r="G44" s="26"/>
      <c r="H44" s="26"/>
      <c r="I44" s="26"/>
      <c r="J44" s="26"/>
      <c r="K44" s="26"/>
      <c r="L44" s="26">
        <v>2019</v>
      </c>
      <c r="M44" s="26">
        <v>2018</v>
      </c>
      <c r="N44" s="37">
        <v>2017</v>
      </c>
      <c r="O44" s="37">
        <v>2016</v>
      </c>
      <c r="P44" s="37">
        <v>2015</v>
      </c>
      <c r="Q44" s="37">
        <v>2014</v>
      </c>
      <c r="R44" s="37"/>
      <c r="S44" s="37"/>
      <c r="T44" s="37"/>
      <c r="U44" s="37"/>
      <c r="V44" s="37"/>
      <c r="W44" s="37"/>
      <c r="X44" s="37"/>
      <c r="Y44" s="37"/>
      <c r="Z44" s="26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>
      <c r="A45" s="25" t="s">
        <v>517</v>
      </c>
      <c r="B45" s="25" t="s">
        <v>142</v>
      </c>
      <c r="C45" s="26">
        <f t="shared" si="0"/>
        <v>2</v>
      </c>
      <c r="D45" s="37">
        <v>0</v>
      </c>
      <c r="E45" s="37"/>
      <c r="F45" s="37"/>
      <c r="G45" s="26"/>
      <c r="H45" s="26"/>
      <c r="I45" s="26"/>
      <c r="J45" s="26"/>
      <c r="K45" s="26"/>
      <c r="L45" s="26"/>
      <c r="M45" s="26"/>
      <c r="N45" s="37"/>
      <c r="O45" s="37"/>
      <c r="P45" s="37"/>
      <c r="Q45" s="37"/>
      <c r="R45" s="37">
        <v>2013</v>
      </c>
      <c r="S45" s="37">
        <v>2012</v>
      </c>
      <c r="T45" s="37"/>
      <c r="U45" s="37"/>
      <c r="V45" s="37"/>
      <c r="W45" s="37"/>
      <c r="X45" s="37"/>
      <c r="Y45" s="37"/>
      <c r="Z45" s="26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>
      <c r="A46" s="29" t="s">
        <v>518</v>
      </c>
      <c r="B46" s="25" t="s">
        <v>101</v>
      </c>
      <c r="C46" s="26">
        <f t="shared" si="0"/>
        <v>7</v>
      </c>
      <c r="D46" s="37">
        <v>0</v>
      </c>
      <c r="E46" s="37"/>
      <c r="F46" s="37">
        <v>2025</v>
      </c>
      <c r="G46" s="26">
        <v>2024</v>
      </c>
      <c r="H46" s="26">
        <v>2023</v>
      </c>
      <c r="I46" s="26">
        <v>2022</v>
      </c>
      <c r="J46" s="26">
        <v>2021</v>
      </c>
      <c r="K46" s="26">
        <v>2020</v>
      </c>
      <c r="L46" s="26">
        <v>2019</v>
      </c>
      <c r="M46" s="26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6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>
      <c r="A47" s="25" t="s">
        <v>519</v>
      </c>
      <c r="B47" s="36" t="s">
        <v>64</v>
      </c>
      <c r="C47" s="26">
        <f t="shared" si="0"/>
        <v>2</v>
      </c>
      <c r="D47" s="37">
        <v>1</v>
      </c>
      <c r="E47" s="37">
        <v>2026</v>
      </c>
      <c r="F47" s="37"/>
      <c r="G47" s="26"/>
      <c r="H47" s="26">
        <v>2023</v>
      </c>
      <c r="I47" s="26"/>
      <c r="J47" s="26"/>
      <c r="K47" s="26"/>
      <c r="L47" s="26"/>
      <c r="M47" s="26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6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>
      <c r="A48" s="25" t="s">
        <v>520</v>
      </c>
      <c r="B48" s="36" t="s">
        <v>71</v>
      </c>
      <c r="C48" s="26">
        <f t="shared" si="0"/>
        <v>2</v>
      </c>
      <c r="D48" s="37">
        <v>1</v>
      </c>
      <c r="E48" s="37">
        <v>2026</v>
      </c>
      <c r="F48" s="37"/>
      <c r="G48" s="26"/>
      <c r="H48" s="26"/>
      <c r="I48" s="26"/>
      <c r="J48" s="26"/>
      <c r="K48" s="26"/>
      <c r="L48" s="26"/>
      <c r="M48" s="26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>
        <v>2006</v>
      </c>
      <c r="Z48" s="26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>
      <c r="A49" s="36" t="s">
        <v>521</v>
      </c>
      <c r="B49" s="36" t="s">
        <v>112</v>
      </c>
      <c r="C49" s="26">
        <f t="shared" si="0"/>
        <v>2</v>
      </c>
      <c r="D49" s="37">
        <v>1</v>
      </c>
      <c r="E49" s="37">
        <v>2026</v>
      </c>
      <c r="F49" s="37"/>
      <c r="G49" s="26"/>
      <c r="H49" s="26"/>
      <c r="I49" s="26"/>
      <c r="J49" s="26"/>
      <c r="K49" s="26"/>
      <c r="L49" s="26"/>
      <c r="M49" s="26"/>
      <c r="N49" s="37"/>
      <c r="O49" s="37"/>
      <c r="P49" s="37"/>
      <c r="Q49" s="37"/>
      <c r="R49" s="37">
        <v>2013</v>
      </c>
      <c r="S49" s="37"/>
      <c r="T49" s="37"/>
      <c r="U49" s="37"/>
      <c r="V49" s="37"/>
      <c r="W49" s="37"/>
      <c r="X49" s="37"/>
      <c r="Y49" s="37"/>
      <c r="Z49" s="26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>
      <c r="A50" s="25" t="s">
        <v>522</v>
      </c>
      <c r="B50" s="36" t="s">
        <v>112</v>
      </c>
      <c r="C50" s="26">
        <f t="shared" si="0"/>
        <v>11</v>
      </c>
      <c r="D50" s="37">
        <v>7</v>
      </c>
      <c r="E50" s="37">
        <v>2026</v>
      </c>
      <c r="F50" s="37">
        <v>2025</v>
      </c>
      <c r="G50" s="26">
        <v>2024</v>
      </c>
      <c r="H50" s="26">
        <v>2023</v>
      </c>
      <c r="I50" s="26">
        <v>2022</v>
      </c>
      <c r="J50" s="26">
        <v>2021</v>
      </c>
      <c r="K50" s="26">
        <v>2020</v>
      </c>
      <c r="L50" s="26"/>
      <c r="M50" s="26">
        <v>2018</v>
      </c>
      <c r="N50" s="47">
        <v>2017</v>
      </c>
      <c r="O50" s="37">
        <v>2016</v>
      </c>
      <c r="P50" s="37"/>
      <c r="Q50" s="37"/>
      <c r="R50" s="37"/>
      <c r="S50" s="37">
        <v>2012</v>
      </c>
      <c r="T50" s="37"/>
      <c r="U50" s="37"/>
      <c r="V50" s="37"/>
      <c r="W50" s="37"/>
      <c r="X50" s="37"/>
      <c r="Y50" s="37"/>
      <c r="Z50" s="26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5">
      <c r="A51" s="25" t="s">
        <v>523</v>
      </c>
      <c r="B51" s="36" t="s">
        <v>476</v>
      </c>
      <c r="C51" s="26">
        <f t="shared" si="0"/>
        <v>17</v>
      </c>
      <c r="D51" s="37">
        <v>11</v>
      </c>
      <c r="E51" s="38">
        <v>2026</v>
      </c>
      <c r="F51" s="37">
        <v>2025</v>
      </c>
      <c r="G51" s="26">
        <v>2024</v>
      </c>
      <c r="H51" s="26">
        <v>2023</v>
      </c>
      <c r="I51" s="26">
        <v>2022</v>
      </c>
      <c r="J51" s="26">
        <v>2021</v>
      </c>
      <c r="K51" s="26">
        <v>2020</v>
      </c>
      <c r="L51" s="26">
        <v>2019</v>
      </c>
      <c r="M51" s="26">
        <v>2018</v>
      </c>
      <c r="N51" s="37">
        <v>2017</v>
      </c>
      <c r="O51" s="37">
        <v>2016</v>
      </c>
      <c r="P51" s="37"/>
      <c r="Q51" s="37"/>
      <c r="R51" s="37"/>
      <c r="S51" s="37"/>
      <c r="T51" s="37">
        <v>2011</v>
      </c>
      <c r="U51" s="37">
        <v>2010</v>
      </c>
      <c r="V51" s="37">
        <v>2009</v>
      </c>
      <c r="W51" s="37">
        <v>2008</v>
      </c>
      <c r="X51" s="37">
        <v>2007</v>
      </c>
      <c r="Y51" s="37">
        <v>2006</v>
      </c>
      <c r="Z51" s="26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5">
      <c r="A52" s="25" t="s">
        <v>524</v>
      </c>
      <c r="B52" s="36" t="s">
        <v>476</v>
      </c>
      <c r="C52" s="26">
        <f t="shared" si="0"/>
        <v>18</v>
      </c>
      <c r="D52" s="37">
        <v>15</v>
      </c>
      <c r="E52" s="38">
        <v>2026</v>
      </c>
      <c r="F52" s="38">
        <v>2025</v>
      </c>
      <c r="G52" s="26">
        <v>2024</v>
      </c>
      <c r="H52" s="26">
        <v>2023</v>
      </c>
      <c r="I52" s="26">
        <v>2022</v>
      </c>
      <c r="J52" s="26">
        <v>2021</v>
      </c>
      <c r="K52" s="26">
        <v>2020</v>
      </c>
      <c r="L52" s="26">
        <v>2019</v>
      </c>
      <c r="M52" s="26">
        <v>2018</v>
      </c>
      <c r="N52" s="37">
        <v>2017</v>
      </c>
      <c r="O52" s="37">
        <v>2016</v>
      </c>
      <c r="P52" s="37">
        <v>2015</v>
      </c>
      <c r="Q52" s="37">
        <v>2014</v>
      </c>
      <c r="R52" s="37">
        <v>2013</v>
      </c>
      <c r="S52" s="37">
        <v>2012</v>
      </c>
      <c r="T52" s="37"/>
      <c r="U52" s="37"/>
      <c r="V52" s="37"/>
      <c r="W52" s="37"/>
      <c r="X52" s="37">
        <v>2007</v>
      </c>
      <c r="Y52" s="37">
        <v>2006</v>
      </c>
      <c r="Z52" s="26"/>
      <c r="AA52" s="37">
        <v>2004</v>
      </c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>
      <c r="A53" s="25" t="s">
        <v>525</v>
      </c>
      <c r="B53" s="25" t="s">
        <v>476</v>
      </c>
      <c r="C53" s="26">
        <f t="shared" si="0"/>
        <v>8</v>
      </c>
      <c r="D53" s="37">
        <v>0</v>
      </c>
      <c r="E53" s="37"/>
      <c r="F53" s="37">
        <v>2025</v>
      </c>
      <c r="G53" s="26">
        <v>2024</v>
      </c>
      <c r="H53" s="47">
        <v>2023</v>
      </c>
      <c r="I53" s="26">
        <v>2022</v>
      </c>
      <c r="J53" s="26">
        <v>2021</v>
      </c>
      <c r="K53" s="26"/>
      <c r="L53" s="26"/>
      <c r="M53" s="26">
        <v>2018</v>
      </c>
      <c r="N53" s="37">
        <v>2017</v>
      </c>
      <c r="O53" s="37"/>
      <c r="P53" s="37"/>
      <c r="Q53" s="37">
        <v>2014</v>
      </c>
      <c r="R53" s="37"/>
      <c r="S53" s="37"/>
      <c r="T53" s="37"/>
      <c r="U53" s="37"/>
      <c r="V53" s="37"/>
      <c r="W53" s="37"/>
      <c r="X53" s="37"/>
      <c r="Y53" s="37"/>
      <c r="Z53" s="26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>
      <c r="A54" s="25" t="s">
        <v>526</v>
      </c>
      <c r="B54" s="36" t="s">
        <v>223</v>
      </c>
      <c r="C54" s="26">
        <f t="shared" si="0"/>
        <v>1</v>
      </c>
      <c r="D54" s="37">
        <v>0</v>
      </c>
      <c r="E54" s="37"/>
      <c r="F54" s="37"/>
      <c r="G54" s="26"/>
      <c r="H54" s="26"/>
      <c r="I54" s="26"/>
      <c r="J54" s="26"/>
      <c r="K54" s="26"/>
      <c r="L54" s="26"/>
      <c r="M54" s="26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26">
        <v>2005</v>
      </c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>
      <c r="A55" s="25" t="s">
        <v>527</v>
      </c>
      <c r="B55" s="25" t="s">
        <v>101</v>
      </c>
      <c r="C55" s="26">
        <f t="shared" si="0"/>
        <v>6</v>
      </c>
      <c r="D55" s="37">
        <v>0</v>
      </c>
      <c r="E55" s="37"/>
      <c r="F55" s="37">
        <v>2025</v>
      </c>
      <c r="G55" s="26">
        <v>2024</v>
      </c>
      <c r="H55" s="26">
        <v>2023</v>
      </c>
      <c r="I55" s="26">
        <v>2022</v>
      </c>
      <c r="J55" s="26"/>
      <c r="K55" s="26">
        <v>2020</v>
      </c>
      <c r="L55" s="26"/>
      <c r="M55" s="26">
        <v>2018</v>
      </c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26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5">
      <c r="A56" s="25" t="s">
        <v>528</v>
      </c>
      <c r="B56" s="25" t="s">
        <v>382</v>
      </c>
      <c r="C56" s="26">
        <f t="shared" si="0"/>
        <v>23</v>
      </c>
      <c r="D56" s="37">
        <v>23</v>
      </c>
      <c r="E56" s="37">
        <v>2026</v>
      </c>
      <c r="F56" s="38">
        <v>2025</v>
      </c>
      <c r="G56" s="26">
        <v>2024</v>
      </c>
      <c r="H56" s="47">
        <v>2023</v>
      </c>
      <c r="I56" s="26">
        <v>2022</v>
      </c>
      <c r="J56" s="26">
        <v>2021</v>
      </c>
      <c r="K56" s="26">
        <v>2020</v>
      </c>
      <c r="L56" s="26">
        <v>2019</v>
      </c>
      <c r="M56" s="26">
        <v>2018</v>
      </c>
      <c r="N56" s="37">
        <v>2017</v>
      </c>
      <c r="O56" s="37">
        <v>2016</v>
      </c>
      <c r="P56" s="37">
        <v>2015</v>
      </c>
      <c r="Q56" s="37">
        <v>2014</v>
      </c>
      <c r="R56" s="37">
        <v>2013</v>
      </c>
      <c r="S56" s="37">
        <v>2012</v>
      </c>
      <c r="T56" s="37">
        <v>2011</v>
      </c>
      <c r="U56" s="37">
        <v>2010</v>
      </c>
      <c r="V56" s="37">
        <v>2009</v>
      </c>
      <c r="W56" s="37">
        <v>2008</v>
      </c>
      <c r="X56" s="37">
        <v>2007</v>
      </c>
      <c r="Y56" s="37">
        <v>2006</v>
      </c>
      <c r="Z56" s="26">
        <v>2005</v>
      </c>
      <c r="AA56" s="37">
        <v>2004</v>
      </c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>
      <c r="A57" s="36" t="s">
        <v>529</v>
      </c>
      <c r="B57" s="25" t="s">
        <v>268</v>
      </c>
      <c r="C57" s="26">
        <f t="shared" si="0"/>
        <v>1</v>
      </c>
      <c r="D57" s="37">
        <v>0</v>
      </c>
      <c r="E57" s="37"/>
      <c r="F57" s="37"/>
      <c r="G57" s="26"/>
      <c r="H57" s="26"/>
      <c r="I57" s="26"/>
      <c r="J57" s="26"/>
      <c r="K57" s="26"/>
      <c r="L57" s="26">
        <v>2019</v>
      </c>
      <c r="M57" s="26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26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>
      <c r="A58" s="28" t="s">
        <v>530</v>
      </c>
      <c r="B58" s="36" t="s">
        <v>112</v>
      </c>
      <c r="C58" s="26">
        <f t="shared" si="0"/>
        <v>5</v>
      </c>
      <c r="D58" s="37">
        <v>0</v>
      </c>
      <c r="E58" s="37"/>
      <c r="F58" s="37">
        <v>2025</v>
      </c>
      <c r="G58" s="26">
        <v>2024</v>
      </c>
      <c r="H58" s="26"/>
      <c r="I58" s="26"/>
      <c r="J58" s="26"/>
      <c r="K58" s="26"/>
      <c r="L58" s="26">
        <v>2019</v>
      </c>
      <c r="M58" s="26">
        <v>2018</v>
      </c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>
        <v>2006</v>
      </c>
      <c r="Z58" s="26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>
      <c r="A59" s="25" t="s">
        <v>531</v>
      </c>
      <c r="B59" s="36" t="s">
        <v>81</v>
      </c>
      <c r="C59" s="26">
        <f t="shared" si="0"/>
        <v>6</v>
      </c>
      <c r="D59" s="37">
        <v>0</v>
      </c>
      <c r="E59" s="37"/>
      <c r="F59" s="37"/>
      <c r="G59" s="26"/>
      <c r="H59" s="26"/>
      <c r="I59" s="26">
        <v>2022</v>
      </c>
      <c r="J59" s="26">
        <v>2021</v>
      </c>
      <c r="K59" s="26">
        <v>2020</v>
      </c>
      <c r="L59" s="26">
        <v>2019</v>
      </c>
      <c r="M59" s="26">
        <v>2018</v>
      </c>
      <c r="N59" s="37">
        <v>2017</v>
      </c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26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>
      <c r="A60" s="36" t="s">
        <v>532</v>
      </c>
      <c r="B60" s="36" t="s">
        <v>56</v>
      </c>
      <c r="C60" s="26">
        <f t="shared" si="0"/>
        <v>7</v>
      </c>
      <c r="D60" s="37">
        <v>1</v>
      </c>
      <c r="E60" s="37">
        <v>2026</v>
      </c>
      <c r="F60" s="37"/>
      <c r="G60" s="26">
        <v>2024</v>
      </c>
      <c r="H60" s="26">
        <v>2023</v>
      </c>
      <c r="I60" s="26"/>
      <c r="J60" s="26"/>
      <c r="K60" s="26">
        <v>2020</v>
      </c>
      <c r="L60" s="26">
        <v>2019</v>
      </c>
      <c r="M60" s="26">
        <v>2018</v>
      </c>
      <c r="N60" s="37"/>
      <c r="O60" s="37"/>
      <c r="P60" s="37"/>
      <c r="Q60" s="37"/>
      <c r="R60" s="37"/>
      <c r="S60" s="37"/>
      <c r="T60" s="37"/>
      <c r="U60" s="37">
        <v>2010</v>
      </c>
      <c r="V60" s="37"/>
      <c r="W60" s="37"/>
      <c r="X60" s="37"/>
      <c r="Y60" s="37"/>
      <c r="Z60" s="26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>
      <c r="A61" s="36" t="s">
        <v>533</v>
      </c>
      <c r="B61" s="36" t="s">
        <v>110</v>
      </c>
      <c r="C61" s="26">
        <f t="shared" si="0"/>
        <v>4</v>
      </c>
      <c r="D61" s="37">
        <v>0</v>
      </c>
      <c r="E61" s="37"/>
      <c r="F61" s="37"/>
      <c r="G61" s="26"/>
      <c r="H61" s="26"/>
      <c r="I61" s="26">
        <v>2022</v>
      </c>
      <c r="J61" s="26">
        <v>2021</v>
      </c>
      <c r="K61" s="47">
        <v>2020</v>
      </c>
      <c r="L61" s="26"/>
      <c r="M61" s="26">
        <v>2018</v>
      </c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26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>
      <c r="A62" s="36" t="s">
        <v>534</v>
      </c>
      <c r="B62" s="36" t="s">
        <v>81</v>
      </c>
      <c r="C62" s="26">
        <f t="shared" si="0"/>
        <v>2</v>
      </c>
      <c r="D62" s="37">
        <v>0</v>
      </c>
      <c r="E62" s="37"/>
      <c r="F62" s="37"/>
      <c r="G62" s="26"/>
      <c r="H62" s="26"/>
      <c r="I62" s="26"/>
      <c r="J62" s="26"/>
      <c r="K62" s="26"/>
      <c r="L62" s="26"/>
      <c r="M62" s="26"/>
      <c r="N62" s="37"/>
      <c r="O62" s="37"/>
      <c r="P62" s="37"/>
      <c r="Q62" s="37"/>
      <c r="R62" s="37">
        <v>2013</v>
      </c>
      <c r="S62" s="37">
        <v>2012</v>
      </c>
      <c r="T62" s="37"/>
      <c r="U62" s="37"/>
      <c r="V62" s="37"/>
      <c r="W62" s="37"/>
      <c r="X62" s="37"/>
      <c r="Y62" s="37"/>
      <c r="Z62" s="26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>
      <c r="A63" s="25" t="s">
        <v>535</v>
      </c>
      <c r="B63" s="25" t="s">
        <v>101</v>
      </c>
      <c r="C63" s="26">
        <f t="shared" si="0"/>
        <v>9</v>
      </c>
      <c r="D63" s="37">
        <v>6</v>
      </c>
      <c r="E63" s="37">
        <v>2026</v>
      </c>
      <c r="F63" s="37">
        <v>2025</v>
      </c>
      <c r="G63" s="26">
        <v>2024</v>
      </c>
      <c r="H63" s="26">
        <v>2023</v>
      </c>
      <c r="I63" s="26">
        <v>2022</v>
      </c>
      <c r="J63" s="47">
        <v>2021</v>
      </c>
      <c r="K63" s="26"/>
      <c r="L63" s="26"/>
      <c r="M63" s="26"/>
      <c r="N63" s="37"/>
      <c r="O63" s="37">
        <v>2016</v>
      </c>
      <c r="P63" s="37">
        <v>2015</v>
      </c>
      <c r="Q63" s="37">
        <v>2014</v>
      </c>
      <c r="R63" s="37"/>
      <c r="S63" s="37"/>
      <c r="T63" s="37"/>
      <c r="U63" s="37"/>
      <c r="V63" s="37"/>
      <c r="W63" s="37"/>
      <c r="X63" s="37"/>
      <c r="Y63" s="37"/>
      <c r="Z63" s="26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>
      <c r="A64" s="36" t="s">
        <v>536</v>
      </c>
      <c r="B64" s="25" t="s">
        <v>81</v>
      </c>
      <c r="C64" s="26">
        <f t="shared" si="0"/>
        <v>4</v>
      </c>
      <c r="D64" s="37">
        <v>0</v>
      </c>
      <c r="E64" s="37"/>
      <c r="F64" s="37"/>
      <c r="G64" s="26"/>
      <c r="H64" s="26"/>
      <c r="I64" s="26"/>
      <c r="J64" s="26"/>
      <c r="K64" s="26"/>
      <c r="L64" s="26"/>
      <c r="M64" s="26"/>
      <c r="N64" s="37"/>
      <c r="O64" s="37"/>
      <c r="P64" s="37">
        <v>2015</v>
      </c>
      <c r="Q64" s="37">
        <v>2014</v>
      </c>
      <c r="R64" s="37">
        <v>2013</v>
      </c>
      <c r="S64" s="37"/>
      <c r="T64" s="37"/>
      <c r="U64" s="37"/>
      <c r="V64" s="37"/>
      <c r="W64" s="37"/>
      <c r="X64" s="37">
        <v>2007</v>
      </c>
      <c r="Y64" s="37"/>
      <c r="Z64" s="26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>
      <c r="A65" s="25" t="s">
        <v>537</v>
      </c>
      <c r="B65" s="25" t="s">
        <v>208</v>
      </c>
      <c r="C65" s="26">
        <f t="shared" si="0"/>
        <v>24</v>
      </c>
      <c r="D65" s="37">
        <v>0</v>
      </c>
      <c r="E65" s="37"/>
      <c r="F65" s="37"/>
      <c r="G65" s="26">
        <v>2024</v>
      </c>
      <c r="H65" s="26">
        <v>2023</v>
      </c>
      <c r="I65" s="26">
        <v>2022</v>
      </c>
      <c r="J65" s="26"/>
      <c r="K65" s="26"/>
      <c r="L65" s="26"/>
      <c r="M65" s="26">
        <v>2018</v>
      </c>
      <c r="N65" s="47">
        <v>2017</v>
      </c>
      <c r="O65" s="37">
        <v>2016</v>
      </c>
      <c r="P65" s="37">
        <v>2015</v>
      </c>
      <c r="Q65" s="37"/>
      <c r="R65" s="37">
        <v>2013</v>
      </c>
      <c r="S65" s="37">
        <v>2012</v>
      </c>
      <c r="T65" s="37">
        <v>2011</v>
      </c>
      <c r="U65" s="37">
        <v>2010</v>
      </c>
      <c r="V65" s="37">
        <v>2009</v>
      </c>
      <c r="W65" s="37">
        <v>2008</v>
      </c>
      <c r="X65" s="37">
        <v>2007</v>
      </c>
      <c r="Y65" s="37">
        <v>2006</v>
      </c>
      <c r="Z65" s="26">
        <v>2005</v>
      </c>
      <c r="AA65" s="37">
        <v>2004</v>
      </c>
      <c r="AB65" s="37">
        <v>2003</v>
      </c>
      <c r="AC65" s="37">
        <v>2002</v>
      </c>
      <c r="AD65" s="37">
        <v>2001</v>
      </c>
      <c r="AE65" s="37">
        <v>2000</v>
      </c>
      <c r="AF65" s="37">
        <v>1999</v>
      </c>
      <c r="AG65" s="37">
        <v>1998</v>
      </c>
      <c r="AH65" s="37">
        <v>1997</v>
      </c>
      <c r="AI65" s="37"/>
      <c r="AJ65" s="37"/>
      <c r="AK65" s="37"/>
      <c r="AL65" s="37"/>
    </row>
    <row r="66" spans="1:38">
      <c r="A66" s="25" t="s">
        <v>538</v>
      </c>
      <c r="B66" s="25" t="s">
        <v>81</v>
      </c>
      <c r="C66" s="26">
        <f t="shared" si="0"/>
        <v>1</v>
      </c>
      <c r="D66" s="37">
        <v>1</v>
      </c>
      <c r="E66" s="37">
        <v>2026</v>
      </c>
      <c r="F66" s="37"/>
      <c r="G66" s="26"/>
      <c r="H66" s="26"/>
      <c r="I66" s="26"/>
      <c r="J66" s="26"/>
      <c r="K66" s="26"/>
      <c r="L66" s="26"/>
      <c r="M66" s="26"/>
      <c r="N66" s="4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26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>
      <c r="A67" s="36" t="s">
        <v>539</v>
      </c>
      <c r="B67" s="36" t="s">
        <v>262</v>
      </c>
      <c r="C67" s="26">
        <f t="shared" si="0"/>
        <v>3</v>
      </c>
      <c r="D67" s="37">
        <v>0</v>
      </c>
      <c r="E67" s="37"/>
      <c r="F67" s="37"/>
      <c r="G67" s="26"/>
      <c r="H67" s="26"/>
      <c r="I67" s="26"/>
      <c r="J67" s="26"/>
      <c r="K67" s="26"/>
      <c r="L67" s="26"/>
      <c r="M67" s="26"/>
      <c r="N67" s="37"/>
      <c r="O67" s="37"/>
      <c r="P67" s="37">
        <v>2015</v>
      </c>
      <c r="Q67" s="37"/>
      <c r="R67" s="37"/>
      <c r="S67" s="37"/>
      <c r="T67" s="37">
        <v>2011</v>
      </c>
      <c r="U67" s="37">
        <v>2010</v>
      </c>
      <c r="V67" s="37"/>
      <c r="W67" s="37"/>
      <c r="X67" s="37"/>
      <c r="Y67" s="37"/>
      <c r="Z67" s="26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1:38">
      <c r="A68" s="25" t="s">
        <v>540</v>
      </c>
      <c r="B68" s="25" t="s">
        <v>142</v>
      </c>
      <c r="C68" s="26">
        <f t="shared" si="0"/>
        <v>7</v>
      </c>
      <c r="D68" s="37">
        <v>1</v>
      </c>
      <c r="E68" s="37">
        <v>2026</v>
      </c>
      <c r="F68" s="37"/>
      <c r="G68" s="26"/>
      <c r="H68" s="26"/>
      <c r="I68" s="26"/>
      <c r="J68" s="26"/>
      <c r="K68" s="26"/>
      <c r="L68" s="26">
        <v>2019</v>
      </c>
      <c r="M68" s="26"/>
      <c r="N68" s="37"/>
      <c r="O68" s="37">
        <v>2016</v>
      </c>
      <c r="P68" s="37"/>
      <c r="Q68" s="37"/>
      <c r="R68" s="37">
        <v>2013</v>
      </c>
      <c r="S68" s="37"/>
      <c r="T68" s="37">
        <v>2011</v>
      </c>
      <c r="U68" s="37">
        <v>2010</v>
      </c>
      <c r="V68" s="37">
        <v>2009</v>
      </c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>
      <c r="A69" s="25" t="s">
        <v>541</v>
      </c>
      <c r="B69" s="36" t="s">
        <v>244</v>
      </c>
      <c r="C69" s="26">
        <f>COUNT(E69:AL69)</f>
        <v>6</v>
      </c>
      <c r="D69" s="37">
        <v>0</v>
      </c>
      <c r="E69" s="37"/>
      <c r="F69" s="37"/>
      <c r="G69" s="26">
        <v>2024</v>
      </c>
      <c r="H69" s="26"/>
      <c r="I69" s="26"/>
      <c r="J69" s="26"/>
      <c r="K69" s="26"/>
      <c r="L69" s="26">
        <v>2019</v>
      </c>
      <c r="M69" s="26"/>
      <c r="N69" s="37">
        <v>2017</v>
      </c>
      <c r="O69" s="37">
        <v>2016</v>
      </c>
      <c r="P69" s="37"/>
      <c r="Q69" s="37"/>
      <c r="R69" s="37"/>
      <c r="S69" s="37"/>
      <c r="T69" s="37"/>
      <c r="U69" s="37"/>
      <c r="V69" s="37">
        <v>2009</v>
      </c>
      <c r="W69" s="37">
        <v>2008</v>
      </c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</row>
    <row r="70" spans="1:38">
      <c r="A70" s="25" t="s">
        <v>542</v>
      </c>
      <c r="B70" s="25" t="s">
        <v>79</v>
      </c>
      <c r="C70" s="26">
        <f>COUNT(E70:AL70)</f>
        <v>7</v>
      </c>
      <c r="D70" s="37">
        <v>4</v>
      </c>
      <c r="E70" s="37">
        <v>2026</v>
      </c>
      <c r="F70" s="37">
        <v>2025</v>
      </c>
      <c r="G70" s="26">
        <v>2024</v>
      </c>
      <c r="H70" s="26">
        <v>2023</v>
      </c>
      <c r="I70" s="26"/>
      <c r="J70" s="26">
        <v>2021</v>
      </c>
      <c r="K70" s="26">
        <v>2020</v>
      </c>
      <c r="L70" s="26"/>
      <c r="M70" s="26">
        <v>2018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>
      <c r="A71" s="25" t="s">
        <v>543</v>
      </c>
      <c r="B71" s="36" t="s">
        <v>142</v>
      </c>
      <c r="C71" s="26">
        <f>COUNT(E71:AL71)</f>
        <v>3</v>
      </c>
      <c r="D71" s="37">
        <v>0</v>
      </c>
      <c r="E71" s="37"/>
      <c r="F71" s="37"/>
      <c r="G71" s="26"/>
      <c r="H71" s="26"/>
      <c r="I71" s="26"/>
      <c r="J71" s="26">
        <v>2021</v>
      </c>
      <c r="K71" s="26">
        <v>2020</v>
      </c>
      <c r="L71" s="26"/>
      <c r="M71" s="26"/>
      <c r="N71" s="37">
        <v>2017</v>
      </c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</row>
    <row r="72" spans="1:38">
      <c r="A72" s="28" t="s">
        <v>544</v>
      </c>
      <c r="B72" s="25" t="s">
        <v>79</v>
      </c>
      <c r="C72" s="26">
        <f>COUNT(E72:AL72)</f>
        <v>1</v>
      </c>
      <c r="D72" s="37">
        <v>0</v>
      </c>
      <c r="E72" s="37"/>
      <c r="F72" s="37"/>
      <c r="G72" s="26"/>
      <c r="H72" s="26"/>
      <c r="I72" s="26">
        <v>2022</v>
      </c>
      <c r="J72" s="26"/>
      <c r="K72" s="26"/>
      <c r="L72" s="26"/>
      <c r="M72" s="26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  <row r="73" spans="1:38">
      <c r="A73" s="28" t="s">
        <v>545</v>
      </c>
      <c r="B73" s="36" t="s">
        <v>64</v>
      </c>
      <c r="C73" s="26">
        <f>COUNT(E73:AL73)</f>
        <v>1</v>
      </c>
      <c r="D73" s="37">
        <v>0</v>
      </c>
      <c r="E73" s="37"/>
      <c r="F73" s="37"/>
      <c r="G73" s="26"/>
      <c r="H73" s="26"/>
      <c r="I73" s="26"/>
      <c r="J73" s="26">
        <v>2021</v>
      </c>
      <c r="K73" s="26"/>
      <c r="L73" s="26"/>
      <c r="M73" s="26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</row>
    <row r="74" spans="1:38">
      <c r="A74" s="28" t="s">
        <v>546</v>
      </c>
      <c r="B74" s="36" t="s">
        <v>79</v>
      </c>
      <c r="C74" s="26">
        <f>COUNT(E74:AL74)</f>
        <v>1</v>
      </c>
      <c r="D74" s="37">
        <v>0</v>
      </c>
      <c r="E74" s="37"/>
      <c r="F74" s="37"/>
      <c r="G74" s="26"/>
      <c r="H74" s="26"/>
      <c r="I74" s="26"/>
      <c r="J74" s="26"/>
      <c r="K74" s="26">
        <v>2020</v>
      </c>
      <c r="L74" s="26"/>
      <c r="M74" s="26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</row>
    <row r="75" spans="1:38" ht="15">
      <c r="A75" s="29" t="s">
        <v>547</v>
      </c>
      <c r="B75" s="25" t="s">
        <v>168</v>
      </c>
      <c r="C75" s="26">
        <f>COUNT(E75:AL75)</f>
        <v>8</v>
      </c>
      <c r="D75" s="37">
        <v>8</v>
      </c>
      <c r="E75" s="37">
        <v>2026</v>
      </c>
      <c r="F75" s="38">
        <v>2025</v>
      </c>
      <c r="G75" s="47">
        <v>2024</v>
      </c>
      <c r="H75" s="47">
        <v>2023</v>
      </c>
      <c r="I75" s="47">
        <v>2022</v>
      </c>
      <c r="J75" s="26">
        <v>2021</v>
      </c>
      <c r="K75" s="26">
        <v>2020</v>
      </c>
      <c r="L75" s="47">
        <v>2019</v>
      </c>
      <c r="M75" s="26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5">
      <c r="A76" s="25" t="s">
        <v>548</v>
      </c>
      <c r="B76" s="25" t="s">
        <v>197</v>
      </c>
      <c r="C76" s="26">
        <f>COUNT(E76:AL76)</f>
        <v>22</v>
      </c>
      <c r="D76" s="37">
        <v>15</v>
      </c>
      <c r="E76" s="38">
        <v>2026</v>
      </c>
      <c r="F76" s="38">
        <v>2025</v>
      </c>
      <c r="G76" s="26">
        <v>2024</v>
      </c>
      <c r="H76" s="26">
        <v>2023</v>
      </c>
      <c r="I76" s="26">
        <v>2022</v>
      </c>
      <c r="J76" s="26">
        <v>2021</v>
      </c>
      <c r="K76" s="26">
        <v>2020</v>
      </c>
      <c r="L76" s="26">
        <v>2019</v>
      </c>
      <c r="M76" s="26">
        <v>2018</v>
      </c>
      <c r="N76" s="37">
        <v>2017</v>
      </c>
      <c r="O76" s="37">
        <v>2016</v>
      </c>
      <c r="P76" s="37">
        <v>2015</v>
      </c>
      <c r="Q76" s="37">
        <v>2014</v>
      </c>
      <c r="R76" s="37">
        <v>2013</v>
      </c>
      <c r="S76" s="37">
        <v>2012</v>
      </c>
      <c r="T76" s="37"/>
      <c r="U76" s="37">
        <v>2010</v>
      </c>
      <c r="V76" s="37">
        <v>2009</v>
      </c>
      <c r="W76" s="37"/>
      <c r="X76" s="37">
        <v>2007</v>
      </c>
      <c r="Y76" s="37">
        <v>2006</v>
      </c>
      <c r="Z76" s="26">
        <v>2005</v>
      </c>
      <c r="AA76" s="37">
        <v>2004</v>
      </c>
      <c r="AB76" s="37">
        <v>2003</v>
      </c>
      <c r="AC76" s="37"/>
      <c r="AD76" s="37"/>
      <c r="AE76" s="37"/>
      <c r="AF76" s="37"/>
      <c r="AG76" s="37"/>
      <c r="AH76" s="37"/>
      <c r="AI76" s="37"/>
      <c r="AJ76" s="37"/>
      <c r="AK76" s="37"/>
      <c r="AL76" s="37"/>
    </row>
    <row r="77" spans="1:38">
      <c r="A77" s="25" t="s">
        <v>549</v>
      </c>
      <c r="B77" s="25" t="s">
        <v>112</v>
      </c>
      <c r="C77" s="26">
        <f>COUNT(E77:AL77)</f>
        <v>5</v>
      </c>
      <c r="D77" s="37">
        <v>4</v>
      </c>
      <c r="E77" s="37">
        <v>2026</v>
      </c>
      <c r="F77" s="37">
        <v>2025</v>
      </c>
      <c r="G77" s="26">
        <v>2024</v>
      </c>
      <c r="H77" s="26">
        <v>2023</v>
      </c>
      <c r="I77" s="26"/>
      <c r="J77" s="26"/>
      <c r="K77" s="26">
        <v>2020</v>
      </c>
      <c r="L77" s="26"/>
      <c r="M77" s="26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</row>
    <row r="78" spans="1:38">
      <c r="A78" s="25" t="s">
        <v>550</v>
      </c>
      <c r="B78" s="25" t="s">
        <v>223</v>
      </c>
      <c r="C78" s="26">
        <f>COUNT(E78:AL78)</f>
        <v>11</v>
      </c>
      <c r="D78" s="37">
        <v>11</v>
      </c>
      <c r="E78" s="37">
        <v>2026</v>
      </c>
      <c r="F78" s="37">
        <v>2025</v>
      </c>
      <c r="G78" s="26">
        <v>2024</v>
      </c>
      <c r="H78" s="26">
        <v>2023</v>
      </c>
      <c r="I78" s="26">
        <v>2022</v>
      </c>
      <c r="J78" s="26">
        <v>2021</v>
      </c>
      <c r="K78" s="47">
        <v>2020</v>
      </c>
      <c r="L78" s="26">
        <v>2019</v>
      </c>
      <c r="M78" s="26">
        <v>2018</v>
      </c>
      <c r="N78" s="37">
        <v>2017</v>
      </c>
      <c r="O78" s="37">
        <v>2016</v>
      </c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>
      <c r="A79" s="25" t="s">
        <v>551</v>
      </c>
      <c r="B79" s="25" t="s">
        <v>110</v>
      </c>
      <c r="C79" s="26">
        <f>COUNT(E79:AL79)</f>
        <v>11</v>
      </c>
      <c r="D79" s="37">
        <v>9</v>
      </c>
      <c r="E79" s="37">
        <v>2026</v>
      </c>
      <c r="F79" s="37">
        <v>2025</v>
      </c>
      <c r="G79" s="26">
        <v>2024</v>
      </c>
      <c r="H79" s="26">
        <v>2023</v>
      </c>
      <c r="I79" s="26">
        <v>2022</v>
      </c>
      <c r="J79" s="26">
        <v>2021</v>
      </c>
      <c r="K79" s="26">
        <v>2020</v>
      </c>
      <c r="L79" s="26">
        <v>2019</v>
      </c>
      <c r="M79" s="26">
        <v>2018</v>
      </c>
      <c r="N79" s="37"/>
      <c r="O79" s="37">
        <v>2016</v>
      </c>
      <c r="P79" s="37">
        <v>2015</v>
      </c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</row>
    <row r="80" spans="1:38">
      <c r="A80" s="25" t="s">
        <v>552</v>
      </c>
      <c r="B80" s="25" t="s">
        <v>79</v>
      </c>
      <c r="C80" s="26">
        <f>COUNT(E80:AL80)</f>
        <v>1</v>
      </c>
      <c r="D80" s="37">
        <v>0</v>
      </c>
      <c r="E80" s="37"/>
      <c r="F80" s="37"/>
      <c r="G80" s="26"/>
      <c r="H80" s="26"/>
      <c r="I80" s="26"/>
      <c r="J80" s="26">
        <v>2021</v>
      </c>
      <c r="K80" s="26"/>
      <c r="L80" s="26"/>
      <c r="M80" s="26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</row>
    <row r="81" spans="1:38">
      <c r="A81" s="25" t="s">
        <v>553</v>
      </c>
      <c r="B81" s="25" t="s">
        <v>79</v>
      </c>
      <c r="C81" s="26">
        <f>COUNT(E81:AL81)</f>
        <v>9</v>
      </c>
      <c r="D81" s="37">
        <v>3</v>
      </c>
      <c r="E81" s="37">
        <v>2026</v>
      </c>
      <c r="F81" s="37">
        <v>2025</v>
      </c>
      <c r="G81" s="26">
        <v>2024</v>
      </c>
      <c r="H81" s="47"/>
      <c r="I81" s="47">
        <v>2022</v>
      </c>
      <c r="J81" s="47"/>
      <c r="K81" s="47">
        <v>2020</v>
      </c>
      <c r="L81" s="26">
        <v>2019</v>
      </c>
      <c r="M81" s="26"/>
      <c r="N81" s="37">
        <v>2017</v>
      </c>
      <c r="O81" s="37">
        <v>2016</v>
      </c>
      <c r="P81" s="37">
        <v>2015</v>
      </c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</row>
    <row r="82" spans="1:38">
      <c r="A82" s="25" t="s">
        <v>554</v>
      </c>
      <c r="B82" s="25" t="s">
        <v>79</v>
      </c>
      <c r="C82" s="26">
        <f>COUNT(E82:AL82)</f>
        <v>20</v>
      </c>
      <c r="D82" s="37">
        <v>19</v>
      </c>
      <c r="E82" s="37">
        <v>2026</v>
      </c>
      <c r="F82" s="37">
        <v>2025</v>
      </c>
      <c r="G82" s="47">
        <v>2024</v>
      </c>
      <c r="H82" s="26">
        <v>2023</v>
      </c>
      <c r="I82" s="26">
        <v>2022</v>
      </c>
      <c r="J82" s="47">
        <v>2021</v>
      </c>
      <c r="K82" s="26">
        <v>2020</v>
      </c>
      <c r="L82" s="26">
        <v>2019</v>
      </c>
      <c r="M82" s="26">
        <v>2018</v>
      </c>
      <c r="N82" s="37">
        <v>2017</v>
      </c>
      <c r="O82" s="37">
        <v>2016</v>
      </c>
      <c r="P82" s="37">
        <v>2015</v>
      </c>
      <c r="Q82" s="37">
        <v>2014</v>
      </c>
      <c r="R82" s="37">
        <v>2013</v>
      </c>
      <c r="S82" s="37">
        <v>2012</v>
      </c>
      <c r="T82" s="37">
        <v>2011</v>
      </c>
      <c r="U82" s="37">
        <v>2010</v>
      </c>
      <c r="V82" s="37">
        <v>2009</v>
      </c>
      <c r="W82" s="37">
        <v>2008</v>
      </c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>
        <v>1994</v>
      </c>
      <c r="AL82" s="37"/>
    </row>
    <row r="83" spans="1:38">
      <c r="A83" s="25" t="s">
        <v>555</v>
      </c>
      <c r="B83" s="25" t="s">
        <v>197</v>
      </c>
      <c r="C83" s="26">
        <f>COUNT(E83:AL83)</f>
        <v>12</v>
      </c>
      <c r="D83" s="37">
        <v>12</v>
      </c>
      <c r="E83" s="37">
        <v>2026</v>
      </c>
      <c r="F83" s="37">
        <v>2025</v>
      </c>
      <c r="G83" s="26">
        <v>2024</v>
      </c>
      <c r="H83" s="26">
        <v>2023</v>
      </c>
      <c r="I83" s="26">
        <v>2022</v>
      </c>
      <c r="J83" s="26">
        <v>2021</v>
      </c>
      <c r="K83" s="26">
        <v>2020</v>
      </c>
      <c r="L83" s="26">
        <v>2019</v>
      </c>
      <c r="M83" s="26">
        <v>2018</v>
      </c>
      <c r="N83" s="37">
        <v>2017</v>
      </c>
      <c r="O83" s="37">
        <v>2016</v>
      </c>
      <c r="P83" s="37">
        <v>2015</v>
      </c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>
      <c r="A84" s="25" t="s">
        <v>556</v>
      </c>
      <c r="B84" s="25" t="s">
        <v>476</v>
      </c>
      <c r="C84" s="26">
        <f>COUNT(E84:AL84)</f>
        <v>5</v>
      </c>
      <c r="D84" s="37">
        <v>1</v>
      </c>
      <c r="E84" s="37">
        <v>2026</v>
      </c>
      <c r="F84" s="37"/>
      <c r="G84" s="26"/>
      <c r="H84" s="26">
        <v>2023</v>
      </c>
      <c r="I84" s="26">
        <v>2022</v>
      </c>
      <c r="J84" s="26">
        <v>2021</v>
      </c>
      <c r="K84" s="26"/>
      <c r="L84" s="26"/>
      <c r="M84" s="26"/>
      <c r="N84" s="37">
        <v>2017</v>
      </c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>
      <c r="A85" s="25" t="s">
        <v>557</v>
      </c>
      <c r="B85" s="36" t="s">
        <v>112</v>
      </c>
      <c r="C85" s="26">
        <f>COUNT(E85:AL85)</f>
        <v>10</v>
      </c>
      <c r="D85" s="37">
        <v>6</v>
      </c>
      <c r="E85" s="37">
        <v>2026</v>
      </c>
      <c r="F85" s="37">
        <v>2025</v>
      </c>
      <c r="G85" s="26">
        <v>2024</v>
      </c>
      <c r="H85" s="26">
        <v>2023</v>
      </c>
      <c r="I85" s="26">
        <v>2022</v>
      </c>
      <c r="J85" s="26">
        <v>2021</v>
      </c>
      <c r="K85" s="26"/>
      <c r="L85" s="26"/>
      <c r="M85" s="26"/>
      <c r="N85" s="37"/>
      <c r="O85" s="37">
        <v>2016</v>
      </c>
      <c r="P85" s="37"/>
      <c r="Q85" s="37"/>
      <c r="R85" s="37"/>
      <c r="S85" s="37">
        <v>2012</v>
      </c>
      <c r="T85" s="37">
        <v>2011</v>
      </c>
      <c r="U85" s="37">
        <v>2010</v>
      </c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5">
      <c r="A86" s="25" t="s">
        <v>558</v>
      </c>
      <c r="B86" s="36" t="s">
        <v>131</v>
      </c>
      <c r="C86" s="26">
        <f>COUNT(E86:AL86)</f>
        <v>15</v>
      </c>
      <c r="D86" s="37">
        <v>2</v>
      </c>
      <c r="E86" s="38">
        <v>2026</v>
      </c>
      <c r="F86" s="37">
        <v>2025</v>
      </c>
      <c r="G86" s="47"/>
      <c r="H86" s="47">
        <v>2023</v>
      </c>
      <c r="I86" s="47">
        <v>2022</v>
      </c>
      <c r="J86" s="47">
        <v>2021</v>
      </c>
      <c r="K86" s="26">
        <v>2020</v>
      </c>
      <c r="L86" s="26">
        <v>2019</v>
      </c>
      <c r="M86" s="26"/>
      <c r="N86" s="37">
        <v>2017</v>
      </c>
      <c r="O86" s="37">
        <v>2016</v>
      </c>
      <c r="P86" s="37">
        <v>2015</v>
      </c>
      <c r="Q86" s="37">
        <v>2014</v>
      </c>
      <c r="R86" s="37">
        <v>2013</v>
      </c>
      <c r="S86" s="37">
        <v>2012</v>
      </c>
      <c r="T86" s="37">
        <v>2011</v>
      </c>
      <c r="U86" s="37">
        <v>2010</v>
      </c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>
      <c r="A87" s="36" t="s">
        <v>559</v>
      </c>
      <c r="B87" s="25" t="s">
        <v>142</v>
      </c>
      <c r="C87" s="26">
        <f>COUNT(E87:AL87)</f>
        <v>17</v>
      </c>
      <c r="D87" s="37">
        <v>13</v>
      </c>
      <c r="E87" s="37">
        <v>2026</v>
      </c>
      <c r="F87" s="37">
        <v>2025</v>
      </c>
      <c r="G87" s="26">
        <v>2024</v>
      </c>
      <c r="H87" s="26">
        <v>2023</v>
      </c>
      <c r="I87" s="26">
        <v>2022</v>
      </c>
      <c r="J87" s="47">
        <v>2021</v>
      </c>
      <c r="K87" s="47">
        <v>2020</v>
      </c>
      <c r="L87" s="47">
        <v>2019</v>
      </c>
      <c r="M87" s="47">
        <v>2018</v>
      </c>
      <c r="N87" s="47">
        <v>2017</v>
      </c>
      <c r="O87" s="37">
        <v>2016</v>
      </c>
      <c r="P87" s="37">
        <v>2015</v>
      </c>
      <c r="Q87" s="37">
        <v>2014</v>
      </c>
      <c r="R87" s="37"/>
      <c r="S87" s="37"/>
      <c r="T87" s="37">
        <v>2011</v>
      </c>
      <c r="U87" s="37">
        <v>2010</v>
      </c>
      <c r="V87" s="37">
        <v>2009</v>
      </c>
      <c r="W87" s="37">
        <v>2008</v>
      </c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</row>
    <row r="88" spans="1:38">
      <c r="A88" s="25" t="s">
        <v>560</v>
      </c>
      <c r="B88" s="25" t="s">
        <v>168</v>
      </c>
      <c r="C88" s="26">
        <f>COUNT(E88:AL88)</f>
        <v>7</v>
      </c>
      <c r="D88" s="37">
        <v>0</v>
      </c>
      <c r="E88" s="37"/>
      <c r="F88" s="37"/>
      <c r="G88" s="26"/>
      <c r="H88" s="26">
        <v>2023</v>
      </c>
      <c r="I88" s="26"/>
      <c r="J88" s="26">
        <v>2021</v>
      </c>
      <c r="K88" s="26">
        <v>2020</v>
      </c>
      <c r="L88" s="26">
        <v>2019</v>
      </c>
      <c r="M88" s="26"/>
      <c r="N88" s="37">
        <v>2017</v>
      </c>
      <c r="O88" s="37">
        <v>2016</v>
      </c>
      <c r="P88" s="37">
        <v>2015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>
      <c r="A89" s="25" t="s">
        <v>561</v>
      </c>
      <c r="B89" s="25" t="s">
        <v>155</v>
      </c>
      <c r="C89" s="26">
        <f>COUNT(E89:AL89)</f>
        <v>7</v>
      </c>
      <c r="D89" s="37">
        <v>0</v>
      </c>
      <c r="E89" s="37"/>
      <c r="F89" s="37">
        <v>2025</v>
      </c>
      <c r="G89" s="26"/>
      <c r="H89" s="26">
        <v>2023</v>
      </c>
      <c r="I89" s="26">
        <v>2022</v>
      </c>
      <c r="J89" s="26">
        <v>2021</v>
      </c>
      <c r="K89" s="26">
        <v>2020</v>
      </c>
      <c r="L89" s="26">
        <v>2019</v>
      </c>
      <c r="M89" s="26">
        <v>2018</v>
      </c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>
      <c r="A90" s="25" t="s">
        <v>562</v>
      </c>
      <c r="B90" s="25" t="s">
        <v>134</v>
      </c>
      <c r="C90" s="26">
        <f>COUNT(E90:AL90)</f>
        <v>2</v>
      </c>
      <c r="D90" s="37">
        <v>0</v>
      </c>
      <c r="E90" s="37"/>
      <c r="F90" s="37"/>
      <c r="G90" s="26"/>
      <c r="H90" s="26"/>
      <c r="I90" s="26"/>
      <c r="J90" s="26"/>
      <c r="K90" s="26"/>
      <c r="L90" s="26">
        <v>2019</v>
      </c>
      <c r="M90" s="26"/>
      <c r="N90" s="37"/>
      <c r="O90" s="37"/>
      <c r="P90" s="37"/>
      <c r="Q90" s="37">
        <v>2014</v>
      </c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>
      <c r="A91" s="36" t="s">
        <v>563</v>
      </c>
      <c r="B91" s="25" t="s">
        <v>110</v>
      </c>
      <c r="C91" s="26">
        <f>COUNT(E91:AL91)</f>
        <v>10</v>
      </c>
      <c r="D91" s="37">
        <v>8</v>
      </c>
      <c r="E91" s="37">
        <v>2026</v>
      </c>
      <c r="F91" s="37">
        <v>2025</v>
      </c>
      <c r="G91" s="26">
        <v>2024</v>
      </c>
      <c r="H91" s="26">
        <v>2023</v>
      </c>
      <c r="I91" s="26">
        <v>2022</v>
      </c>
      <c r="J91" s="26">
        <v>2021</v>
      </c>
      <c r="K91" s="26">
        <v>2020</v>
      </c>
      <c r="L91" s="26">
        <v>2019</v>
      </c>
      <c r="M91" s="26"/>
      <c r="N91" s="37"/>
      <c r="O91" s="37"/>
      <c r="P91" s="37">
        <v>2015</v>
      </c>
      <c r="Q91" s="37">
        <v>2014</v>
      </c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5">
      <c r="A92" s="25" t="s">
        <v>564</v>
      </c>
      <c r="B92" s="25" t="s">
        <v>338</v>
      </c>
      <c r="C92" s="26">
        <f>COUNT(E92:AL92)</f>
        <v>20</v>
      </c>
      <c r="D92" s="37">
        <v>12</v>
      </c>
      <c r="E92" s="37">
        <v>2026</v>
      </c>
      <c r="F92" s="38">
        <v>2025</v>
      </c>
      <c r="G92" s="26">
        <v>2024</v>
      </c>
      <c r="H92" s="26">
        <v>2023</v>
      </c>
      <c r="I92" s="26">
        <v>2022</v>
      </c>
      <c r="J92" s="26">
        <v>2021</v>
      </c>
      <c r="K92" s="47">
        <v>2020</v>
      </c>
      <c r="L92" s="26">
        <v>2019</v>
      </c>
      <c r="M92" s="26">
        <v>2018</v>
      </c>
      <c r="N92" s="37">
        <v>2017</v>
      </c>
      <c r="O92" s="37">
        <v>2016</v>
      </c>
      <c r="P92" s="37">
        <v>2015</v>
      </c>
      <c r="Q92" s="37"/>
      <c r="R92" s="37">
        <v>2013</v>
      </c>
      <c r="S92" s="37"/>
      <c r="T92" s="37"/>
      <c r="U92" s="37">
        <v>2010</v>
      </c>
      <c r="V92" s="37">
        <v>2009</v>
      </c>
      <c r="W92" s="37"/>
      <c r="X92" s="37">
        <v>2007</v>
      </c>
      <c r="Y92" s="37">
        <v>2006</v>
      </c>
      <c r="Z92" s="37"/>
      <c r="AA92" s="37">
        <v>2004</v>
      </c>
      <c r="AB92" s="37">
        <v>2003</v>
      </c>
      <c r="AC92" s="37">
        <v>2002</v>
      </c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>
      <c r="A93" s="25" t="s">
        <v>565</v>
      </c>
      <c r="B93" s="25" t="s">
        <v>360</v>
      </c>
      <c r="C93" s="26">
        <f>COUNT(E93:AL93)</f>
        <v>8</v>
      </c>
      <c r="D93" s="37">
        <v>8</v>
      </c>
      <c r="E93" s="37">
        <v>2026</v>
      </c>
      <c r="F93" s="37">
        <v>2025</v>
      </c>
      <c r="G93" s="26">
        <v>2024</v>
      </c>
      <c r="H93" s="26">
        <v>2023</v>
      </c>
      <c r="I93" s="26">
        <v>2022</v>
      </c>
      <c r="J93" s="26">
        <v>2021</v>
      </c>
      <c r="K93" s="26">
        <v>2020</v>
      </c>
      <c r="L93" s="26">
        <v>2019</v>
      </c>
      <c r="M93" s="26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>
      <c r="A94" s="29" t="s">
        <v>566</v>
      </c>
      <c r="B94" s="25" t="s">
        <v>338</v>
      </c>
      <c r="C94" s="26">
        <f>COUNT(E94:AL94)</f>
        <v>5</v>
      </c>
      <c r="D94" s="37">
        <v>0</v>
      </c>
      <c r="E94" s="37"/>
      <c r="F94" s="37"/>
      <c r="G94" s="26">
        <v>2024</v>
      </c>
      <c r="H94" s="26">
        <v>2023</v>
      </c>
      <c r="I94" s="26">
        <v>2022</v>
      </c>
      <c r="J94" s="26">
        <v>2021</v>
      </c>
      <c r="K94" s="26">
        <v>2020</v>
      </c>
      <c r="L94" s="26"/>
      <c r="M94" s="26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ht="15">
      <c r="A95" s="29" t="s">
        <v>567</v>
      </c>
      <c r="B95" s="25" t="s">
        <v>110</v>
      </c>
      <c r="C95" s="26">
        <f>COUNT(E95:AL95)</f>
        <v>14</v>
      </c>
      <c r="D95" s="37">
        <v>7</v>
      </c>
      <c r="E95" s="38">
        <v>2026</v>
      </c>
      <c r="F95" s="38">
        <v>2025</v>
      </c>
      <c r="G95" s="26">
        <v>2024</v>
      </c>
      <c r="H95" s="26">
        <v>2023</v>
      </c>
      <c r="I95" s="26">
        <v>2022</v>
      </c>
      <c r="J95" s="26">
        <v>2021</v>
      </c>
      <c r="K95" s="26">
        <v>2020</v>
      </c>
      <c r="L95" s="26"/>
      <c r="M95" s="26"/>
      <c r="N95" s="37"/>
      <c r="O95" s="37"/>
      <c r="P95" s="37"/>
      <c r="Q95" s="37"/>
      <c r="R95" s="37">
        <v>2013</v>
      </c>
      <c r="S95" s="37">
        <v>2012</v>
      </c>
      <c r="T95" s="37"/>
      <c r="U95" s="37"/>
      <c r="V95" s="37"/>
      <c r="W95" s="37"/>
      <c r="X95" s="37">
        <v>2007</v>
      </c>
      <c r="Y95" s="37">
        <v>2006</v>
      </c>
      <c r="Z95" s="26">
        <v>2005</v>
      </c>
      <c r="AA95" s="37">
        <v>2004</v>
      </c>
      <c r="AB95" s="37">
        <v>2003</v>
      </c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>
      <c r="A96" s="36" t="s">
        <v>568</v>
      </c>
      <c r="B96" s="25" t="s">
        <v>142</v>
      </c>
      <c r="C96" s="26">
        <f>COUNT(E96:AL96)</f>
        <v>14</v>
      </c>
      <c r="D96" s="37">
        <v>10</v>
      </c>
      <c r="E96" s="37">
        <v>2026</v>
      </c>
      <c r="F96" s="37">
        <v>2025</v>
      </c>
      <c r="G96" s="47">
        <v>2024</v>
      </c>
      <c r="H96" s="26">
        <v>2023</v>
      </c>
      <c r="I96" s="26">
        <v>2022</v>
      </c>
      <c r="J96" s="26">
        <v>2021</v>
      </c>
      <c r="K96" s="26">
        <v>2020</v>
      </c>
      <c r="L96" s="26">
        <v>2019</v>
      </c>
      <c r="M96" s="47">
        <v>2018</v>
      </c>
      <c r="N96" s="47">
        <v>2017</v>
      </c>
      <c r="O96" s="37"/>
      <c r="P96" s="37">
        <v>2015</v>
      </c>
      <c r="Q96" s="37"/>
      <c r="R96" s="37"/>
      <c r="S96" s="37"/>
      <c r="T96" s="37">
        <v>2011</v>
      </c>
      <c r="U96" s="37">
        <v>2010</v>
      </c>
      <c r="V96" s="37">
        <v>2009</v>
      </c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>
      <c r="A97" s="36" t="s">
        <v>569</v>
      </c>
      <c r="B97" s="25" t="s">
        <v>101</v>
      </c>
      <c r="C97" s="26">
        <f>COUNT(E97:AL97)</f>
        <v>1</v>
      </c>
      <c r="D97" s="37">
        <v>0</v>
      </c>
      <c r="E97" s="37"/>
      <c r="F97" s="37"/>
      <c r="G97" s="26"/>
      <c r="H97" s="26"/>
      <c r="I97" s="26"/>
      <c r="J97" s="26"/>
      <c r="K97" s="26"/>
      <c r="L97" s="26"/>
      <c r="M97" s="26">
        <v>2018</v>
      </c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>
      <c r="A98" s="25" t="s">
        <v>570</v>
      </c>
      <c r="B98" s="25" t="s">
        <v>142</v>
      </c>
      <c r="C98" s="26">
        <f>COUNT(E98:AL98)</f>
        <v>14</v>
      </c>
      <c r="D98" s="37">
        <v>0</v>
      </c>
      <c r="E98" s="37"/>
      <c r="F98" s="37"/>
      <c r="G98" s="26">
        <v>2024</v>
      </c>
      <c r="H98" s="26">
        <v>2023</v>
      </c>
      <c r="I98" s="26">
        <v>2022</v>
      </c>
      <c r="J98" s="26"/>
      <c r="K98" s="26"/>
      <c r="L98" s="26">
        <v>2019</v>
      </c>
      <c r="M98" s="26">
        <v>2018</v>
      </c>
      <c r="N98" s="47">
        <v>2017</v>
      </c>
      <c r="O98" s="37">
        <v>2016</v>
      </c>
      <c r="P98" s="37"/>
      <c r="Q98" s="37">
        <v>2014</v>
      </c>
      <c r="R98" s="37"/>
      <c r="S98" s="37">
        <v>2012</v>
      </c>
      <c r="T98" s="37">
        <v>2011</v>
      </c>
      <c r="U98" s="37">
        <v>2010</v>
      </c>
      <c r="V98" s="37">
        <v>2009</v>
      </c>
      <c r="W98" s="37">
        <v>2008</v>
      </c>
      <c r="X98" s="37"/>
      <c r="Y98" s="26"/>
      <c r="Z98" s="37"/>
      <c r="AA98" s="37"/>
      <c r="AB98" s="37">
        <v>2003</v>
      </c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>
      <c r="A99" s="25" t="s">
        <v>571</v>
      </c>
      <c r="B99" s="25" t="s">
        <v>76</v>
      </c>
      <c r="C99" s="26">
        <f>COUNT(E99:AL99)</f>
        <v>1</v>
      </c>
      <c r="D99" s="37">
        <v>0</v>
      </c>
      <c r="E99" s="37"/>
      <c r="F99" s="37">
        <v>2025</v>
      </c>
      <c r="G99" s="26"/>
      <c r="H99" s="26"/>
      <c r="I99" s="26"/>
      <c r="J99" s="26"/>
      <c r="K99" s="26"/>
      <c r="L99" s="26"/>
      <c r="M99" s="26"/>
      <c r="N99" s="4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26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</row>
    <row r="100" spans="1:38">
      <c r="A100" s="25" t="s">
        <v>572</v>
      </c>
      <c r="B100" s="25" t="s">
        <v>76</v>
      </c>
      <c r="C100" s="26">
        <f>COUNT(E100:AL100)</f>
        <v>2</v>
      </c>
      <c r="D100" s="37">
        <v>0</v>
      </c>
      <c r="E100" s="37"/>
      <c r="F100" s="37"/>
      <c r="G100" s="26"/>
      <c r="H100" s="26"/>
      <c r="I100" s="26"/>
      <c r="J100" s="26"/>
      <c r="K100" s="26"/>
      <c r="L100" s="26"/>
      <c r="M100" s="26"/>
      <c r="N100" s="37"/>
      <c r="O100" s="37">
        <v>2016</v>
      </c>
      <c r="P100" s="37"/>
      <c r="Q100" s="37">
        <v>2014</v>
      </c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>
      <c r="A101" s="25" t="s">
        <v>573</v>
      </c>
      <c r="B101" s="36" t="s">
        <v>71</v>
      </c>
      <c r="C101" s="26">
        <f>COUNT(E101:AL101)</f>
        <v>11</v>
      </c>
      <c r="D101" s="37">
        <v>0</v>
      </c>
      <c r="E101" s="37"/>
      <c r="F101" s="37"/>
      <c r="G101" s="26"/>
      <c r="H101" s="26">
        <v>2023</v>
      </c>
      <c r="I101" s="26">
        <v>2022</v>
      </c>
      <c r="J101" s="26">
        <v>2021</v>
      </c>
      <c r="K101" s="26">
        <v>2020</v>
      </c>
      <c r="L101" s="26">
        <v>2019</v>
      </c>
      <c r="M101" s="26"/>
      <c r="N101" s="37"/>
      <c r="O101" s="37">
        <v>2016</v>
      </c>
      <c r="P101" s="37">
        <v>2015</v>
      </c>
      <c r="Q101" s="37">
        <v>2014</v>
      </c>
      <c r="R101" s="37">
        <v>2013</v>
      </c>
      <c r="S101" s="37">
        <v>2012</v>
      </c>
      <c r="T101" s="37">
        <v>2011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>
      <c r="A102" s="36" t="s">
        <v>574</v>
      </c>
      <c r="B102" s="25" t="s">
        <v>142</v>
      </c>
      <c r="C102" s="26">
        <f>COUNT(E102:AL102)</f>
        <v>6</v>
      </c>
      <c r="D102" s="37">
        <v>1</v>
      </c>
      <c r="E102" s="37">
        <v>2026</v>
      </c>
      <c r="F102" s="37"/>
      <c r="G102" s="47">
        <v>2024</v>
      </c>
      <c r="H102" s="47">
        <v>2023</v>
      </c>
      <c r="I102" s="26"/>
      <c r="J102" s="26"/>
      <c r="K102" s="26"/>
      <c r="L102" s="26"/>
      <c r="M102" s="26"/>
      <c r="N102" s="37"/>
      <c r="O102" s="37"/>
      <c r="P102" s="37"/>
      <c r="Q102" s="37"/>
      <c r="R102" s="37"/>
      <c r="S102" s="37">
        <v>2012</v>
      </c>
      <c r="T102" s="37"/>
      <c r="U102" s="37"/>
      <c r="V102" s="37"/>
      <c r="W102" s="37"/>
      <c r="X102" s="37"/>
      <c r="Y102" s="37"/>
      <c r="Z102" s="26">
        <v>2005</v>
      </c>
      <c r="AA102" s="37"/>
      <c r="AB102" s="37"/>
      <c r="AC102" s="37">
        <v>2002</v>
      </c>
      <c r="AD102" s="37"/>
      <c r="AE102" s="37"/>
      <c r="AF102" s="37"/>
      <c r="AG102" s="37"/>
      <c r="AH102" s="37"/>
      <c r="AI102" s="37"/>
      <c r="AJ102" s="37"/>
      <c r="AK102" s="37"/>
      <c r="AL102" s="37"/>
    </row>
    <row r="103" spans="1:38">
      <c r="A103" s="25" t="s">
        <v>575</v>
      </c>
      <c r="B103" s="25" t="s">
        <v>88</v>
      </c>
      <c r="C103" s="26">
        <f>COUNT(E103:AL103)</f>
        <v>4</v>
      </c>
      <c r="D103" s="37">
        <v>0</v>
      </c>
      <c r="E103" s="37"/>
      <c r="F103" s="37">
        <v>2025</v>
      </c>
      <c r="G103" s="26">
        <v>2024</v>
      </c>
      <c r="H103" s="26">
        <v>2023</v>
      </c>
      <c r="I103" s="26">
        <v>2022</v>
      </c>
      <c r="J103" s="26"/>
      <c r="K103" s="26"/>
      <c r="L103" s="26"/>
      <c r="M103" s="26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>
      <c r="A104" s="36" t="s">
        <v>576</v>
      </c>
      <c r="B104" s="25" t="s">
        <v>110</v>
      </c>
      <c r="C104" s="26">
        <f>COUNT(E104:AL104)</f>
        <v>2</v>
      </c>
      <c r="D104" s="37">
        <v>0</v>
      </c>
      <c r="E104" s="37"/>
      <c r="F104" s="37"/>
      <c r="G104" s="26">
        <v>2024</v>
      </c>
      <c r="H104" s="26"/>
      <c r="I104" s="26"/>
      <c r="J104" s="26"/>
      <c r="K104" s="26">
        <v>2020</v>
      </c>
      <c r="L104" s="26"/>
      <c r="M104" s="26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>
      <c r="A105" s="36" t="s">
        <v>577</v>
      </c>
      <c r="B105" s="36" t="s">
        <v>112</v>
      </c>
      <c r="C105" s="26">
        <f>COUNT(E105:AL105)</f>
        <v>4</v>
      </c>
      <c r="D105" s="37">
        <v>2</v>
      </c>
      <c r="E105" s="37">
        <v>2026</v>
      </c>
      <c r="F105" s="37">
        <v>2025</v>
      </c>
      <c r="G105" s="26"/>
      <c r="H105" s="26">
        <v>2023</v>
      </c>
      <c r="I105" s="26"/>
      <c r="J105" s="26"/>
      <c r="K105" s="26"/>
      <c r="L105" s="26"/>
      <c r="M105" s="26"/>
      <c r="N105" s="37"/>
      <c r="O105" s="37"/>
      <c r="P105" s="37"/>
      <c r="Q105" s="37"/>
      <c r="R105" s="37"/>
      <c r="S105" s="37"/>
      <c r="T105" s="37"/>
      <c r="U105" s="37"/>
      <c r="V105" s="37">
        <v>2009</v>
      </c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</row>
    <row r="106" spans="1:38">
      <c r="A106" s="25" t="s">
        <v>578</v>
      </c>
      <c r="B106" s="25" t="s">
        <v>71</v>
      </c>
      <c r="C106" s="26">
        <f>COUNT(E106:AL106)</f>
        <v>8</v>
      </c>
      <c r="D106" s="37">
        <v>0</v>
      </c>
      <c r="E106" s="37"/>
      <c r="F106" s="37"/>
      <c r="G106" s="26"/>
      <c r="H106" s="26"/>
      <c r="I106" s="26">
        <v>2022</v>
      </c>
      <c r="J106" s="26">
        <v>2021</v>
      </c>
      <c r="K106" s="26">
        <v>2020</v>
      </c>
      <c r="L106" s="26">
        <v>2019</v>
      </c>
      <c r="M106" s="47">
        <v>2018</v>
      </c>
      <c r="N106" s="37">
        <v>2017</v>
      </c>
      <c r="O106" s="37">
        <v>2016</v>
      </c>
      <c r="P106" s="37">
        <v>2015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</row>
    <row r="107" spans="1:38">
      <c r="A107" s="25" t="s">
        <v>579</v>
      </c>
      <c r="B107" s="25" t="s">
        <v>64</v>
      </c>
      <c r="C107" s="26">
        <f>COUNT(E107:AL107)</f>
        <v>8</v>
      </c>
      <c r="D107" s="37">
        <v>0</v>
      </c>
      <c r="E107" s="37"/>
      <c r="F107" s="37">
        <v>2025</v>
      </c>
      <c r="G107" s="47">
        <v>2024</v>
      </c>
      <c r="H107" s="26">
        <v>2023</v>
      </c>
      <c r="I107" s="26">
        <v>2022</v>
      </c>
      <c r="J107" s="26">
        <v>2021</v>
      </c>
      <c r="K107" s="26">
        <v>2020</v>
      </c>
      <c r="L107" s="26"/>
      <c r="M107" s="26"/>
      <c r="N107" s="37">
        <v>2017</v>
      </c>
      <c r="O107" s="37"/>
      <c r="P107" s="37"/>
      <c r="Q107" s="37">
        <v>2014</v>
      </c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>
      <c r="A108" s="25" t="s">
        <v>580</v>
      </c>
      <c r="B108" s="36" t="s">
        <v>64</v>
      </c>
      <c r="C108" s="26">
        <f>COUNT(E108:AL108)</f>
        <v>10</v>
      </c>
      <c r="D108" s="37">
        <v>10</v>
      </c>
      <c r="E108" s="37">
        <v>2026</v>
      </c>
      <c r="F108" s="37">
        <v>2025</v>
      </c>
      <c r="G108" s="26">
        <v>2024</v>
      </c>
      <c r="H108" s="47">
        <v>2023</v>
      </c>
      <c r="I108" s="47">
        <v>2022</v>
      </c>
      <c r="J108" s="26">
        <v>2021</v>
      </c>
      <c r="K108" s="26">
        <v>2020</v>
      </c>
      <c r="L108" s="26">
        <v>2019</v>
      </c>
      <c r="M108" s="47">
        <v>2018</v>
      </c>
      <c r="N108" s="47">
        <v>2017</v>
      </c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5">
      <c r="A109" s="25" t="s">
        <v>581</v>
      </c>
      <c r="B109" s="25" t="s">
        <v>90</v>
      </c>
      <c r="C109" s="26">
        <f>COUNT(E109:AL109)</f>
        <v>20</v>
      </c>
      <c r="D109" s="37">
        <v>17</v>
      </c>
      <c r="E109" s="37">
        <v>2026</v>
      </c>
      <c r="F109" s="38">
        <v>2025</v>
      </c>
      <c r="G109" s="26">
        <v>2024</v>
      </c>
      <c r="H109" s="26">
        <v>2023</v>
      </c>
      <c r="I109" s="26">
        <v>2022</v>
      </c>
      <c r="J109" s="26">
        <v>2021</v>
      </c>
      <c r="K109" s="26">
        <v>2020</v>
      </c>
      <c r="L109" s="26">
        <v>2019</v>
      </c>
      <c r="M109" s="26">
        <v>2018</v>
      </c>
      <c r="N109" s="37">
        <v>2017</v>
      </c>
      <c r="O109" s="37">
        <v>2016</v>
      </c>
      <c r="P109" s="37">
        <v>2015</v>
      </c>
      <c r="Q109" s="37">
        <v>2014</v>
      </c>
      <c r="R109" s="37">
        <v>2013</v>
      </c>
      <c r="S109" s="37">
        <v>2012</v>
      </c>
      <c r="T109" s="37">
        <v>2011</v>
      </c>
      <c r="U109" s="37">
        <v>2010</v>
      </c>
      <c r="V109" s="37"/>
      <c r="W109" s="37"/>
      <c r="X109" s="37"/>
      <c r="Y109" s="37"/>
      <c r="Z109" s="26">
        <v>2005</v>
      </c>
      <c r="AA109" s="37">
        <v>2004</v>
      </c>
      <c r="AB109" s="37">
        <v>2003</v>
      </c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>
      <c r="A110" s="25" t="s">
        <v>582</v>
      </c>
      <c r="B110" s="25" t="s">
        <v>112</v>
      </c>
      <c r="C110" s="26">
        <f>COUNT(E110:AL110)</f>
        <v>9</v>
      </c>
      <c r="D110" s="37">
        <v>0</v>
      </c>
      <c r="E110" s="37"/>
      <c r="F110" s="37"/>
      <c r="G110" s="26">
        <v>2024</v>
      </c>
      <c r="H110" s="26">
        <v>2023</v>
      </c>
      <c r="I110" s="26">
        <v>2022</v>
      </c>
      <c r="J110" s="26">
        <v>2021</v>
      </c>
      <c r="K110" s="26">
        <v>2020</v>
      </c>
      <c r="L110" s="26">
        <v>2019</v>
      </c>
      <c r="M110" s="26">
        <v>2018</v>
      </c>
      <c r="N110" s="47">
        <v>2017</v>
      </c>
      <c r="O110" s="37">
        <v>2016</v>
      </c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5">
      <c r="A111" s="25" t="s">
        <v>583</v>
      </c>
      <c r="B111" s="25" t="s">
        <v>71</v>
      </c>
      <c r="C111" s="26">
        <f>COUNT(E111:AL111)</f>
        <v>12</v>
      </c>
      <c r="D111" s="37">
        <v>0</v>
      </c>
      <c r="E111" s="37"/>
      <c r="F111" s="38">
        <v>2025</v>
      </c>
      <c r="G111" s="26">
        <v>2024</v>
      </c>
      <c r="H111" s="26">
        <v>2023</v>
      </c>
      <c r="I111" s="26">
        <v>2022</v>
      </c>
      <c r="J111" s="26"/>
      <c r="K111" s="26">
        <v>2020</v>
      </c>
      <c r="L111" s="26">
        <v>2019</v>
      </c>
      <c r="M111" s="47">
        <v>2018</v>
      </c>
      <c r="N111" s="37">
        <v>2017</v>
      </c>
      <c r="O111" s="37">
        <v>2016</v>
      </c>
      <c r="P111" s="37">
        <v>2015</v>
      </c>
      <c r="Q111" s="37"/>
      <c r="R111" s="37"/>
      <c r="S111" s="37"/>
      <c r="T111" s="37"/>
      <c r="U111" s="37"/>
      <c r="V111" s="37">
        <v>2009</v>
      </c>
      <c r="W111" s="37"/>
      <c r="X111" s="37"/>
      <c r="Y111" s="37"/>
      <c r="Z111" s="37"/>
      <c r="AA111" s="37"/>
      <c r="AB111" s="37"/>
      <c r="AC111" s="37"/>
      <c r="AD111" s="37"/>
      <c r="AE111" s="37">
        <v>2000</v>
      </c>
      <c r="AF111" s="37"/>
      <c r="AG111" s="37"/>
      <c r="AH111" s="37"/>
      <c r="AI111" s="37"/>
      <c r="AJ111" s="37"/>
      <c r="AK111" s="37"/>
      <c r="AL111" s="37"/>
    </row>
    <row r="112" spans="1:38">
      <c r="A112" s="25" t="s">
        <v>584</v>
      </c>
      <c r="B112" s="25" t="s">
        <v>64</v>
      </c>
      <c r="C112" s="26">
        <f>COUNT(E112:AL112)</f>
        <v>2</v>
      </c>
      <c r="D112" s="37">
        <v>2</v>
      </c>
      <c r="E112" s="37">
        <v>2026</v>
      </c>
      <c r="F112" s="37">
        <v>2025</v>
      </c>
      <c r="G112" s="26"/>
      <c r="H112" s="26"/>
      <c r="I112" s="26"/>
      <c r="J112" s="26"/>
      <c r="K112" s="26"/>
      <c r="L112" s="26"/>
      <c r="M112" s="4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>
      <c r="A113" s="36" t="s">
        <v>585</v>
      </c>
      <c r="B113" s="25" t="s">
        <v>142</v>
      </c>
      <c r="C113" s="26">
        <f>COUNT(E113:AL113)</f>
        <v>4</v>
      </c>
      <c r="D113" s="37">
        <v>0</v>
      </c>
      <c r="E113" s="37"/>
      <c r="F113" s="37">
        <v>2025</v>
      </c>
      <c r="G113" s="26">
        <v>2024</v>
      </c>
      <c r="H113" s="26"/>
      <c r="I113" s="26">
        <v>2022</v>
      </c>
      <c r="J113" s="26"/>
      <c r="K113" s="26"/>
      <c r="L113" s="26"/>
      <c r="M113" s="26">
        <v>2018</v>
      </c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>
      <c r="A114" s="25" t="s">
        <v>586</v>
      </c>
      <c r="B114" s="36" t="s">
        <v>81</v>
      </c>
      <c r="C114" s="26">
        <f>COUNT(E114:AL114)</f>
        <v>2</v>
      </c>
      <c r="D114" s="37">
        <v>0</v>
      </c>
      <c r="E114" s="37"/>
      <c r="F114" s="37"/>
      <c r="G114" s="26"/>
      <c r="H114" s="26"/>
      <c r="I114" s="26"/>
      <c r="J114" s="26"/>
      <c r="K114" s="26"/>
      <c r="L114" s="26"/>
      <c r="M114" s="26">
        <v>2018</v>
      </c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>
        <v>2007</v>
      </c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38" ht="15">
      <c r="A115" s="25" t="s">
        <v>587</v>
      </c>
      <c r="B115" s="25" t="s">
        <v>56</v>
      </c>
      <c r="C115" s="26">
        <f>COUNT(E115:AL115)</f>
        <v>12</v>
      </c>
      <c r="D115" s="37">
        <v>9</v>
      </c>
      <c r="E115" s="38">
        <v>2026</v>
      </c>
      <c r="F115" s="38">
        <v>2025</v>
      </c>
      <c r="G115" s="26">
        <v>2024</v>
      </c>
      <c r="H115" s="47">
        <v>2023</v>
      </c>
      <c r="I115" s="26">
        <v>2022</v>
      </c>
      <c r="J115" s="26">
        <v>2021</v>
      </c>
      <c r="K115" s="47">
        <v>2020</v>
      </c>
      <c r="L115" s="26">
        <v>2019</v>
      </c>
      <c r="M115" s="47">
        <v>2018</v>
      </c>
      <c r="N115" s="37"/>
      <c r="O115" s="37">
        <v>2016</v>
      </c>
      <c r="P115" s="37">
        <v>2015</v>
      </c>
      <c r="Q115" s="37">
        <v>2014</v>
      </c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ht="15">
      <c r="A116" s="25" t="s">
        <v>588</v>
      </c>
      <c r="B116" s="25" t="s">
        <v>79</v>
      </c>
      <c r="C116" s="26">
        <f>COUNT(E116:AL116)</f>
        <v>19</v>
      </c>
      <c r="D116" s="37">
        <v>5</v>
      </c>
      <c r="E116" s="38">
        <v>2026</v>
      </c>
      <c r="F116" s="38">
        <v>2025</v>
      </c>
      <c r="G116" s="47">
        <v>2024</v>
      </c>
      <c r="H116" s="47">
        <v>2023</v>
      </c>
      <c r="I116" s="26">
        <v>2022</v>
      </c>
      <c r="J116" s="26"/>
      <c r="K116" s="26">
        <v>2020</v>
      </c>
      <c r="L116" s="26"/>
      <c r="M116" s="26">
        <v>2018</v>
      </c>
      <c r="N116" s="37">
        <v>2017</v>
      </c>
      <c r="O116" s="37">
        <v>2016</v>
      </c>
      <c r="P116" s="37">
        <v>2015</v>
      </c>
      <c r="Q116" s="37">
        <v>2014</v>
      </c>
      <c r="R116" s="37">
        <v>2013</v>
      </c>
      <c r="S116" s="37">
        <v>2012</v>
      </c>
      <c r="T116" s="37">
        <v>2011</v>
      </c>
      <c r="U116" s="37">
        <v>2010</v>
      </c>
      <c r="V116" s="37">
        <v>2009</v>
      </c>
      <c r="W116" s="37">
        <v>2008</v>
      </c>
      <c r="X116" s="37">
        <v>2007</v>
      </c>
      <c r="Y116" s="37">
        <v>2006</v>
      </c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</row>
    <row r="117" spans="1:38">
      <c r="A117" s="25" t="s">
        <v>589</v>
      </c>
      <c r="B117" s="25" t="s">
        <v>88</v>
      </c>
      <c r="C117" s="26">
        <f>COUNT(E117:AL117)</f>
        <v>4</v>
      </c>
      <c r="D117" s="37">
        <v>4</v>
      </c>
      <c r="E117" s="37">
        <v>2026</v>
      </c>
      <c r="F117" s="37">
        <v>2025</v>
      </c>
      <c r="G117" s="26">
        <v>2024</v>
      </c>
      <c r="H117" s="26">
        <v>2023</v>
      </c>
      <c r="I117" s="26"/>
      <c r="J117" s="26"/>
      <c r="K117" s="26"/>
      <c r="L117" s="26"/>
      <c r="M117" s="26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>
      <c r="A118" s="25" t="s">
        <v>590</v>
      </c>
      <c r="B118" s="25" t="s">
        <v>64</v>
      </c>
      <c r="C118" s="26">
        <f>COUNT(E118:AL118)</f>
        <v>9</v>
      </c>
      <c r="D118" s="37">
        <v>0</v>
      </c>
      <c r="E118" s="37"/>
      <c r="F118" s="37">
        <v>2025</v>
      </c>
      <c r="G118" s="26">
        <v>2024</v>
      </c>
      <c r="H118" s="26">
        <v>2023</v>
      </c>
      <c r="I118" s="26">
        <v>2022</v>
      </c>
      <c r="J118" s="47">
        <v>2021</v>
      </c>
      <c r="K118" s="26">
        <v>2020</v>
      </c>
      <c r="L118" s="26"/>
      <c r="M118" s="26">
        <v>2018</v>
      </c>
      <c r="N118" s="37">
        <v>2017</v>
      </c>
      <c r="O118" s="37">
        <v>2016</v>
      </c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ht="14.25" customHeight="1">
      <c r="A119" s="25" t="s">
        <v>591</v>
      </c>
      <c r="B119" s="25" t="s">
        <v>208</v>
      </c>
      <c r="C119" s="26">
        <f>COUNT(E119:AL119)</f>
        <v>4</v>
      </c>
      <c r="D119" s="37">
        <v>0</v>
      </c>
      <c r="E119" s="37"/>
      <c r="F119" s="37"/>
      <c r="G119" s="26"/>
      <c r="H119" s="26"/>
      <c r="I119" s="26"/>
      <c r="J119" s="26"/>
      <c r="K119" s="26"/>
      <c r="L119" s="26"/>
      <c r="M119" s="26"/>
      <c r="N119" s="37"/>
      <c r="O119" s="37"/>
      <c r="P119" s="37"/>
      <c r="Q119" s="37"/>
      <c r="R119" s="37">
        <v>2013</v>
      </c>
      <c r="S119" s="37">
        <v>2012</v>
      </c>
      <c r="T119" s="37">
        <v>2011</v>
      </c>
      <c r="U119" s="37">
        <v>2010</v>
      </c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5">
      <c r="A120" s="25" t="s">
        <v>592</v>
      </c>
      <c r="B120" s="25" t="s">
        <v>90</v>
      </c>
      <c r="C120" s="26">
        <f>COUNT(E120:AL120)</f>
        <v>20</v>
      </c>
      <c r="D120" s="37">
        <v>14</v>
      </c>
      <c r="E120" s="37">
        <v>2026</v>
      </c>
      <c r="F120" s="38">
        <v>2025</v>
      </c>
      <c r="G120" s="47">
        <v>2024</v>
      </c>
      <c r="H120" s="47">
        <v>2023</v>
      </c>
      <c r="I120" s="47">
        <v>2022</v>
      </c>
      <c r="J120" s="26">
        <v>2021</v>
      </c>
      <c r="K120" s="26">
        <v>2020</v>
      </c>
      <c r="L120" s="26">
        <v>2019</v>
      </c>
      <c r="M120" s="26">
        <v>2018</v>
      </c>
      <c r="N120" s="47">
        <v>2017</v>
      </c>
      <c r="O120" s="26">
        <v>2016</v>
      </c>
      <c r="P120" s="26">
        <v>2015</v>
      </c>
      <c r="Q120" s="26">
        <v>2014</v>
      </c>
      <c r="R120" s="26">
        <v>2013</v>
      </c>
      <c r="S120" s="37"/>
      <c r="T120" s="37">
        <v>2011</v>
      </c>
      <c r="U120" s="37">
        <v>2010</v>
      </c>
      <c r="V120" s="37">
        <v>2009</v>
      </c>
      <c r="W120" s="37">
        <v>2008</v>
      </c>
      <c r="X120" s="37">
        <v>2007</v>
      </c>
      <c r="Y120" s="37">
        <v>2006</v>
      </c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>
      <c r="A121" s="25" t="s">
        <v>593</v>
      </c>
      <c r="B121" s="25" t="s">
        <v>101</v>
      </c>
      <c r="C121" s="26">
        <f>COUNT(E121:AL121)</f>
        <v>2</v>
      </c>
      <c r="D121" s="37">
        <v>2</v>
      </c>
      <c r="E121" s="37">
        <v>2026</v>
      </c>
      <c r="F121" s="37">
        <v>2025</v>
      </c>
      <c r="G121" s="47"/>
      <c r="H121" s="47"/>
      <c r="I121" s="47"/>
      <c r="J121" s="26"/>
      <c r="K121" s="26"/>
      <c r="L121" s="26"/>
      <c r="M121" s="26"/>
      <c r="N121" s="47"/>
      <c r="O121" s="26"/>
      <c r="P121" s="26"/>
      <c r="Q121" s="26"/>
      <c r="R121" s="26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38" ht="15">
      <c r="A122" s="36" t="s">
        <v>594</v>
      </c>
      <c r="B122" s="25" t="s">
        <v>81</v>
      </c>
      <c r="C122" s="26">
        <f>COUNT(E122:AL122)</f>
        <v>5</v>
      </c>
      <c r="D122" s="37">
        <v>4</v>
      </c>
      <c r="E122" s="37">
        <v>2026</v>
      </c>
      <c r="F122" s="38">
        <v>2025</v>
      </c>
      <c r="G122" s="26">
        <v>2024</v>
      </c>
      <c r="H122" s="26">
        <v>2023</v>
      </c>
      <c r="I122" s="26"/>
      <c r="J122" s="26"/>
      <c r="K122" s="26"/>
      <c r="L122" s="26"/>
      <c r="M122" s="26"/>
      <c r="N122" s="26"/>
      <c r="O122" s="26"/>
      <c r="P122" s="26"/>
      <c r="Q122" s="26">
        <v>2014</v>
      </c>
      <c r="R122" s="26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38" ht="15">
      <c r="A123" s="36" t="s">
        <v>595</v>
      </c>
      <c r="B123" s="25" t="s">
        <v>476</v>
      </c>
      <c r="C123" s="26">
        <f>COUNT(E123:AL123)</f>
        <v>12</v>
      </c>
      <c r="D123" s="37">
        <v>10</v>
      </c>
      <c r="E123" s="38">
        <v>2026</v>
      </c>
      <c r="F123" s="38">
        <v>2025</v>
      </c>
      <c r="G123" s="47">
        <v>2024</v>
      </c>
      <c r="H123" s="47">
        <v>2023</v>
      </c>
      <c r="I123" s="26">
        <v>2022</v>
      </c>
      <c r="J123" s="47">
        <v>2021</v>
      </c>
      <c r="K123" s="47">
        <v>2020</v>
      </c>
      <c r="L123" s="26">
        <v>2019</v>
      </c>
      <c r="M123" s="26">
        <v>2018</v>
      </c>
      <c r="N123" s="37">
        <v>2017</v>
      </c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>
        <v>2004</v>
      </c>
      <c r="AB123" s="37"/>
      <c r="AC123" s="37"/>
      <c r="AD123" s="37">
        <v>2001</v>
      </c>
      <c r="AE123" s="37"/>
      <c r="AF123" s="37"/>
      <c r="AG123" s="37"/>
      <c r="AH123" s="37"/>
      <c r="AI123" s="37"/>
      <c r="AJ123" s="37"/>
      <c r="AK123" s="37"/>
      <c r="AL123" s="37"/>
    </row>
    <row r="124" spans="1:38">
      <c r="A124" s="28" t="s">
        <v>596</v>
      </c>
      <c r="B124" s="25" t="s">
        <v>110</v>
      </c>
      <c r="C124" s="26">
        <f>COUNT(E124:AL124)</f>
        <v>15</v>
      </c>
      <c r="D124" s="37">
        <v>13</v>
      </c>
      <c r="E124" s="37">
        <v>2026</v>
      </c>
      <c r="F124" s="37">
        <v>2025</v>
      </c>
      <c r="G124" s="26">
        <v>2024</v>
      </c>
      <c r="H124" s="26">
        <v>2023</v>
      </c>
      <c r="I124" s="26">
        <v>2022</v>
      </c>
      <c r="J124" s="47">
        <v>2021</v>
      </c>
      <c r="K124" s="26">
        <v>2020</v>
      </c>
      <c r="L124" s="26">
        <v>2019</v>
      </c>
      <c r="M124" s="26">
        <v>2018</v>
      </c>
      <c r="N124" s="37">
        <v>2017</v>
      </c>
      <c r="O124" s="37">
        <v>2016</v>
      </c>
      <c r="P124" s="37">
        <v>2015</v>
      </c>
      <c r="Q124" s="37">
        <v>2014</v>
      </c>
      <c r="R124" s="37"/>
      <c r="S124" s="37"/>
      <c r="T124" s="37"/>
      <c r="U124" s="37"/>
      <c r="V124" s="37"/>
      <c r="W124" s="37">
        <v>2008</v>
      </c>
      <c r="X124" s="37"/>
      <c r="Y124" s="37"/>
      <c r="Z124" s="37"/>
      <c r="AA124" s="37">
        <v>2004</v>
      </c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>
      <c r="A125" s="36" t="s">
        <v>597</v>
      </c>
      <c r="B125" s="36" t="s">
        <v>56</v>
      </c>
      <c r="C125" s="26">
        <f>COUNT(E125:AL125)</f>
        <v>2</v>
      </c>
      <c r="D125" s="37">
        <v>0</v>
      </c>
      <c r="E125" s="37"/>
      <c r="F125" s="37"/>
      <c r="G125" s="26"/>
      <c r="H125" s="26">
        <v>2023</v>
      </c>
      <c r="I125" s="26"/>
      <c r="J125" s="26"/>
      <c r="K125" s="26"/>
      <c r="L125" s="26"/>
      <c r="M125" s="26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>
        <v>2007</v>
      </c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ht="15">
      <c r="A126" s="36" t="s">
        <v>598</v>
      </c>
      <c r="B126" s="36" t="s">
        <v>142</v>
      </c>
      <c r="C126" s="26">
        <f>COUNT(E126:AL126)</f>
        <v>13</v>
      </c>
      <c r="D126" s="37">
        <v>9</v>
      </c>
      <c r="E126" s="37">
        <v>2026</v>
      </c>
      <c r="F126" s="38">
        <v>2025</v>
      </c>
      <c r="G126" s="26">
        <v>2024</v>
      </c>
      <c r="H126" s="26">
        <v>2023</v>
      </c>
      <c r="I126" s="26">
        <v>2022</v>
      </c>
      <c r="J126" s="26">
        <v>2021</v>
      </c>
      <c r="K126" s="26">
        <v>2020</v>
      </c>
      <c r="L126" s="26">
        <v>2019</v>
      </c>
      <c r="M126" s="26">
        <v>2018</v>
      </c>
      <c r="N126" s="37"/>
      <c r="O126" s="37"/>
      <c r="P126" s="37">
        <v>2015</v>
      </c>
      <c r="Q126" s="37"/>
      <c r="R126" s="37"/>
      <c r="S126" s="37"/>
      <c r="T126" s="37">
        <v>2011</v>
      </c>
      <c r="U126" s="37"/>
      <c r="V126" s="37">
        <v>2009</v>
      </c>
      <c r="W126" s="37"/>
      <c r="X126" s="37">
        <v>2007</v>
      </c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ht="15">
      <c r="A127" s="25" t="s">
        <v>599</v>
      </c>
      <c r="B127" s="25" t="s">
        <v>382</v>
      </c>
      <c r="C127" s="26">
        <f>COUNT(E127:AL127)</f>
        <v>19</v>
      </c>
      <c r="D127" s="37">
        <v>15</v>
      </c>
      <c r="E127" s="38">
        <v>2026</v>
      </c>
      <c r="F127" s="37">
        <v>2025</v>
      </c>
      <c r="G127" s="26">
        <v>2024</v>
      </c>
      <c r="H127" s="26">
        <v>2023</v>
      </c>
      <c r="I127" s="47">
        <v>2022</v>
      </c>
      <c r="J127" s="26">
        <v>2021</v>
      </c>
      <c r="K127" s="26">
        <v>2020</v>
      </c>
      <c r="L127" s="47">
        <v>2019</v>
      </c>
      <c r="M127" s="26">
        <v>2018</v>
      </c>
      <c r="N127" s="47">
        <v>2017</v>
      </c>
      <c r="O127" s="37">
        <v>2016</v>
      </c>
      <c r="P127" s="37">
        <v>2015</v>
      </c>
      <c r="Q127" s="37">
        <v>2014</v>
      </c>
      <c r="R127" s="37">
        <v>2013</v>
      </c>
      <c r="S127" s="37">
        <v>2012</v>
      </c>
      <c r="T127" s="37"/>
      <c r="U127" s="37"/>
      <c r="V127" s="37"/>
      <c r="W127" s="37">
        <v>2008</v>
      </c>
      <c r="X127" s="37"/>
      <c r="Y127" s="37">
        <v>2006</v>
      </c>
      <c r="Z127" s="26">
        <v>2005</v>
      </c>
      <c r="AA127" s="37"/>
      <c r="AB127" s="37"/>
      <c r="AC127" s="37"/>
      <c r="AD127" s="37"/>
      <c r="AE127" s="37"/>
      <c r="AF127" s="37"/>
      <c r="AG127" s="37"/>
      <c r="AH127" s="37"/>
      <c r="AI127" s="37">
        <v>1996</v>
      </c>
      <c r="AJ127" s="37"/>
      <c r="AK127" s="37"/>
      <c r="AL127" s="37"/>
    </row>
    <row r="128" spans="1:38">
      <c r="A128" s="25" t="s">
        <v>600</v>
      </c>
      <c r="B128" s="36" t="s">
        <v>382</v>
      </c>
      <c r="C128" s="26">
        <f>COUNT(E128:AL128)</f>
        <v>10</v>
      </c>
      <c r="D128" s="37">
        <v>3</v>
      </c>
      <c r="E128" s="37">
        <v>2026</v>
      </c>
      <c r="F128" s="37">
        <v>2025</v>
      </c>
      <c r="G128" s="26">
        <v>2024</v>
      </c>
      <c r="H128" s="26"/>
      <c r="I128" s="26"/>
      <c r="J128" s="26"/>
      <c r="K128" s="26"/>
      <c r="L128" s="26">
        <v>2019</v>
      </c>
      <c r="M128" s="26">
        <v>2018</v>
      </c>
      <c r="N128" s="37"/>
      <c r="O128" s="37">
        <v>2016</v>
      </c>
      <c r="P128" s="37">
        <v>2015</v>
      </c>
      <c r="Q128" s="37">
        <v>2014</v>
      </c>
      <c r="R128" s="37">
        <v>2013</v>
      </c>
      <c r="S128" s="37"/>
      <c r="T128" s="37"/>
      <c r="U128" s="37">
        <v>2010</v>
      </c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38">
      <c r="A129" s="36" t="s">
        <v>601</v>
      </c>
      <c r="B129" s="36" t="s">
        <v>250</v>
      </c>
      <c r="C129" s="26">
        <f>COUNT(E129:AL129)</f>
        <v>4</v>
      </c>
      <c r="D129" s="37">
        <v>2</v>
      </c>
      <c r="E129" s="37">
        <v>2026</v>
      </c>
      <c r="F129" s="37">
        <v>2025</v>
      </c>
      <c r="G129" s="26"/>
      <c r="H129" s="26"/>
      <c r="I129" s="26"/>
      <c r="J129" s="26"/>
      <c r="K129" s="26">
        <v>2020</v>
      </c>
      <c r="L129" s="26"/>
      <c r="M129" s="26"/>
      <c r="N129" s="37"/>
      <c r="O129" s="37"/>
      <c r="P129" s="37"/>
      <c r="Q129" s="37"/>
      <c r="R129" s="37"/>
      <c r="S129" s="37">
        <v>2012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>
      <c r="A130" s="36" t="s">
        <v>602</v>
      </c>
      <c r="B130" s="25" t="s">
        <v>192</v>
      </c>
      <c r="C130" s="26">
        <f>COUNT(E130:AL130)</f>
        <v>7</v>
      </c>
      <c r="D130" s="37">
        <v>0</v>
      </c>
      <c r="E130" s="37"/>
      <c r="F130" s="37">
        <v>2025</v>
      </c>
      <c r="G130" s="26"/>
      <c r="H130" s="26">
        <v>2023</v>
      </c>
      <c r="I130" s="26">
        <v>2022</v>
      </c>
      <c r="J130" s="26">
        <v>2021</v>
      </c>
      <c r="K130" s="26">
        <v>2020</v>
      </c>
      <c r="L130" s="26">
        <v>2019</v>
      </c>
      <c r="M130" s="26">
        <v>2018</v>
      </c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38">
      <c r="A131" s="28" t="s">
        <v>603</v>
      </c>
      <c r="B131" s="25" t="s">
        <v>208</v>
      </c>
      <c r="C131" s="26">
        <f>COUNT(E131:AL131)</f>
        <v>17</v>
      </c>
      <c r="D131" s="37">
        <v>12</v>
      </c>
      <c r="E131" s="37">
        <v>2026</v>
      </c>
      <c r="F131" s="37">
        <v>2025</v>
      </c>
      <c r="G131" s="26">
        <v>2024</v>
      </c>
      <c r="H131" s="26">
        <v>2023</v>
      </c>
      <c r="I131" s="26">
        <v>2022</v>
      </c>
      <c r="J131" s="26">
        <v>2021</v>
      </c>
      <c r="K131" s="26">
        <v>2020</v>
      </c>
      <c r="L131" s="26">
        <v>2019</v>
      </c>
      <c r="M131" s="47">
        <v>2018</v>
      </c>
      <c r="N131" s="47">
        <v>2017</v>
      </c>
      <c r="O131" s="37">
        <v>2016</v>
      </c>
      <c r="P131" s="37">
        <v>2015</v>
      </c>
      <c r="Q131" s="37"/>
      <c r="R131" s="37"/>
      <c r="S131" s="37"/>
      <c r="T131" s="37"/>
      <c r="U131" s="37">
        <v>2010</v>
      </c>
      <c r="V131" s="37">
        <v>2009</v>
      </c>
      <c r="W131" s="37">
        <v>2008</v>
      </c>
      <c r="X131" s="37"/>
      <c r="Y131" s="37">
        <v>2006</v>
      </c>
      <c r="Z131" s="37"/>
      <c r="AA131" s="37"/>
      <c r="AB131" s="37"/>
      <c r="AC131" s="37">
        <v>2002</v>
      </c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38">
      <c r="A132" s="36" t="s">
        <v>604</v>
      </c>
      <c r="B132" s="25" t="s">
        <v>208</v>
      </c>
      <c r="C132" s="26">
        <f t="shared" ref="C132:C195" si="1">COUNT(E132:AL132)</f>
        <v>16</v>
      </c>
      <c r="D132" s="37">
        <v>2</v>
      </c>
      <c r="E132" s="37">
        <v>2026</v>
      </c>
      <c r="F132" s="37">
        <v>2025</v>
      </c>
      <c r="G132" s="26"/>
      <c r="H132" s="26">
        <v>2023</v>
      </c>
      <c r="I132" s="26">
        <v>2022</v>
      </c>
      <c r="J132" s="26">
        <v>2021</v>
      </c>
      <c r="K132" s="26">
        <v>2020</v>
      </c>
      <c r="L132" s="26">
        <v>2019</v>
      </c>
      <c r="M132" s="26">
        <v>2018</v>
      </c>
      <c r="N132" s="37">
        <v>2017</v>
      </c>
      <c r="O132" s="37">
        <v>2016</v>
      </c>
      <c r="P132" s="37">
        <v>2015</v>
      </c>
      <c r="Q132" s="37">
        <v>2014</v>
      </c>
      <c r="R132" s="37">
        <v>2013</v>
      </c>
      <c r="S132" s="37">
        <v>2012</v>
      </c>
      <c r="T132" s="37">
        <v>2011</v>
      </c>
      <c r="U132" s="37">
        <v>2010</v>
      </c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>
      <c r="A133" s="25" t="s">
        <v>605</v>
      </c>
      <c r="B133" s="25" t="s">
        <v>208</v>
      </c>
      <c r="C133" s="26">
        <f t="shared" si="1"/>
        <v>15</v>
      </c>
      <c r="D133" s="37">
        <v>8</v>
      </c>
      <c r="E133" s="37">
        <v>2026</v>
      </c>
      <c r="F133" s="37">
        <v>2025</v>
      </c>
      <c r="G133" s="47">
        <v>2024</v>
      </c>
      <c r="H133" s="26">
        <v>2023</v>
      </c>
      <c r="I133" s="26">
        <v>2022</v>
      </c>
      <c r="J133" s="26">
        <v>2021</v>
      </c>
      <c r="K133" s="26">
        <v>2020</v>
      </c>
      <c r="L133" s="26">
        <v>2019</v>
      </c>
      <c r="M133" s="26"/>
      <c r="N133" s="37">
        <v>2017</v>
      </c>
      <c r="O133" s="37">
        <v>2016</v>
      </c>
      <c r="P133" s="37">
        <v>2015</v>
      </c>
      <c r="Q133" s="37">
        <v>2014</v>
      </c>
      <c r="R133" s="37"/>
      <c r="S133" s="37"/>
      <c r="T133" s="37"/>
      <c r="U133" s="37"/>
      <c r="V133" s="37"/>
      <c r="W133" s="37"/>
      <c r="X133" s="37"/>
      <c r="Y133" s="37"/>
      <c r="Z133" s="26">
        <v>2005</v>
      </c>
      <c r="AA133" s="37">
        <v>2004</v>
      </c>
      <c r="AB133" s="37"/>
      <c r="AC133" s="37"/>
      <c r="AD133" s="37"/>
      <c r="AE133" s="37"/>
      <c r="AF133" s="37"/>
      <c r="AG133" s="37"/>
      <c r="AH133" s="37"/>
      <c r="AI133" s="37">
        <v>1996</v>
      </c>
      <c r="AJ133" s="37"/>
      <c r="AK133" s="37"/>
      <c r="AL133" s="37"/>
    </row>
    <row r="134" spans="1:38">
      <c r="A134" s="36" t="s">
        <v>606</v>
      </c>
      <c r="B134" s="36" t="s">
        <v>81</v>
      </c>
      <c r="C134" s="26">
        <f t="shared" si="1"/>
        <v>9</v>
      </c>
      <c r="D134" s="37">
        <v>0</v>
      </c>
      <c r="E134" s="37"/>
      <c r="F134" s="37">
        <v>2025</v>
      </c>
      <c r="G134" s="47">
        <v>2024</v>
      </c>
      <c r="H134" s="47">
        <v>2023</v>
      </c>
      <c r="I134" s="26"/>
      <c r="J134" s="26">
        <v>2021</v>
      </c>
      <c r="K134" s="26">
        <v>2020</v>
      </c>
      <c r="L134" s="26">
        <v>2019</v>
      </c>
      <c r="M134" s="26"/>
      <c r="N134" s="37"/>
      <c r="O134" s="37"/>
      <c r="P134" s="37"/>
      <c r="Q134" s="37">
        <v>2014</v>
      </c>
      <c r="R134" s="37">
        <v>2013</v>
      </c>
      <c r="S134" s="37"/>
      <c r="T134" s="37">
        <v>2011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>
      <c r="A135" s="36" t="s">
        <v>607</v>
      </c>
      <c r="B135" s="36" t="s">
        <v>244</v>
      </c>
      <c r="C135" s="26">
        <f t="shared" si="1"/>
        <v>3</v>
      </c>
      <c r="D135" s="37">
        <v>0</v>
      </c>
      <c r="E135" s="37">
        <v>2026</v>
      </c>
      <c r="F135" s="37"/>
      <c r="G135" s="26"/>
      <c r="H135" s="26"/>
      <c r="I135" s="26"/>
      <c r="J135" s="26"/>
      <c r="K135" s="26"/>
      <c r="L135" s="26"/>
      <c r="M135" s="26"/>
      <c r="N135" s="37"/>
      <c r="O135" s="37"/>
      <c r="P135" s="37">
        <v>2015</v>
      </c>
      <c r="Q135" s="37"/>
      <c r="R135" s="37"/>
      <c r="S135" s="37"/>
      <c r="T135" s="37"/>
      <c r="U135" s="37"/>
      <c r="V135" s="37">
        <v>2009</v>
      </c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38">
      <c r="A136" s="25" t="s">
        <v>608</v>
      </c>
      <c r="B136" s="25" t="s">
        <v>81</v>
      </c>
      <c r="C136" s="26">
        <f t="shared" si="1"/>
        <v>6</v>
      </c>
      <c r="D136" s="37">
        <v>0</v>
      </c>
      <c r="E136" s="37"/>
      <c r="F136" s="37"/>
      <c r="G136" s="26"/>
      <c r="H136" s="26"/>
      <c r="I136" s="26"/>
      <c r="J136" s="26"/>
      <c r="K136" s="26"/>
      <c r="L136" s="26">
        <v>2019</v>
      </c>
      <c r="M136" s="26"/>
      <c r="N136" s="37">
        <v>2017</v>
      </c>
      <c r="O136" s="37">
        <v>2016</v>
      </c>
      <c r="P136" s="37">
        <v>2015</v>
      </c>
      <c r="Q136" s="37">
        <v>2014</v>
      </c>
      <c r="R136" s="37">
        <v>2013</v>
      </c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>
      <c r="A137" s="36" t="s">
        <v>609</v>
      </c>
      <c r="B137" s="25" t="s">
        <v>112</v>
      </c>
      <c r="C137" s="26">
        <f t="shared" si="1"/>
        <v>8</v>
      </c>
      <c r="D137" s="37">
        <v>1</v>
      </c>
      <c r="E137" s="37">
        <v>2026</v>
      </c>
      <c r="F137" s="37"/>
      <c r="G137" s="26"/>
      <c r="H137" s="26"/>
      <c r="I137" s="26">
        <v>2022</v>
      </c>
      <c r="J137" s="26"/>
      <c r="K137" s="26"/>
      <c r="L137" s="26"/>
      <c r="M137" s="26">
        <v>2018</v>
      </c>
      <c r="N137" s="37">
        <v>2017</v>
      </c>
      <c r="O137" s="37"/>
      <c r="P137" s="37">
        <v>2015</v>
      </c>
      <c r="Q137" s="37">
        <v>2014</v>
      </c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>
        <v>1998</v>
      </c>
      <c r="AH137" s="37">
        <v>1997</v>
      </c>
      <c r="AI137" s="37"/>
      <c r="AJ137" s="37"/>
      <c r="AK137" s="37"/>
      <c r="AL137" s="37"/>
    </row>
    <row r="138" spans="1:38">
      <c r="A138" s="36" t="s">
        <v>610</v>
      </c>
      <c r="B138" s="36" t="s">
        <v>197</v>
      </c>
      <c r="C138" s="26">
        <f t="shared" si="1"/>
        <v>2</v>
      </c>
      <c r="D138" s="37">
        <v>0</v>
      </c>
      <c r="E138" s="37"/>
      <c r="F138" s="37"/>
      <c r="G138" s="26">
        <v>2024</v>
      </c>
      <c r="H138" s="26"/>
      <c r="I138" s="26"/>
      <c r="J138" s="26"/>
      <c r="K138" s="26"/>
      <c r="L138" s="26"/>
      <c r="M138" s="26"/>
      <c r="N138" s="37"/>
      <c r="O138" s="37"/>
      <c r="P138" s="37"/>
      <c r="Q138" s="37"/>
      <c r="R138" s="37"/>
      <c r="S138" s="37"/>
      <c r="T138" s="37"/>
      <c r="U138" s="37"/>
      <c r="V138" s="37"/>
      <c r="W138" s="37">
        <v>2008</v>
      </c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</row>
    <row r="139" spans="1:38">
      <c r="A139" s="25" t="s">
        <v>611</v>
      </c>
      <c r="B139" s="25" t="s">
        <v>112</v>
      </c>
      <c r="C139" s="26">
        <f t="shared" si="1"/>
        <v>10</v>
      </c>
      <c r="D139" s="37">
        <v>8</v>
      </c>
      <c r="E139" s="37">
        <v>2026</v>
      </c>
      <c r="F139" s="37">
        <v>2025</v>
      </c>
      <c r="G139" s="26">
        <v>2024</v>
      </c>
      <c r="H139" s="26">
        <v>2023</v>
      </c>
      <c r="I139" s="26">
        <v>2022</v>
      </c>
      <c r="J139" s="26">
        <v>2021</v>
      </c>
      <c r="K139" s="26">
        <v>2020</v>
      </c>
      <c r="L139" s="26">
        <v>2019</v>
      </c>
      <c r="M139" s="26"/>
      <c r="N139" s="37">
        <v>2017</v>
      </c>
      <c r="O139" s="37">
        <v>2016</v>
      </c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>
      <c r="A140" s="25" t="s">
        <v>612</v>
      </c>
      <c r="B140" s="36" t="s">
        <v>110</v>
      </c>
      <c r="C140" s="26">
        <f t="shared" si="1"/>
        <v>19</v>
      </c>
      <c r="D140" s="37">
        <v>19</v>
      </c>
      <c r="E140" s="37">
        <v>2026</v>
      </c>
      <c r="F140" s="37">
        <v>2025</v>
      </c>
      <c r="G140" s="26">
        <v>2024</v>
      </c>
      <c r="H140" s="26">
        <v>2023</v>
      </c>
      <c r="I140" s="26">
        <v>2022</v>
      </c>
      <c r="J140" s="26">
        <v>2021</v>
      </c>
      <c r="K140" s="26">
        <v>2020</v>
      </c>
      <c r="L140" s="26">
        <v>2019</v>
      </c>
      <c r="M140" s="26">
        <v>2018</v>
      </c>
      <c r="N140" s="37">
        <v>2017</v>
      </c>
      <c r="O140" s="37">
        <v>2016</v>
      </c>
      <c r="P140" s="37">
        <v>2015</v>
      </c>
      <c r="Q140" s="37">
        <v>2014</v>
      </c>
      <c r="R140" s="37">
        <v>2013</v>
      </c>
      <c r="S140" s="37">
        <v>2012</v>
      </c>
      <c r="T140" s="37">
        <v>2011</v>
      </c>
      <c r="U140" s="37">
        <v>2010</v>
      </c>
      <c r="V140" s="37">
        <v>2009</v>
      </c>
      <c r="W140" s="37">
        <v>2008</v>
      </c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5">
      <c r="A141" s="25" t="s">
        <v>613</v>
      </c>
      <c r="B141" s="25" t="s">
        <v>299</v>
      </c>
      <c r="C141" s="26">
        <f t="shared" si="1"/>
        <v>22</v>
      </c>
      <c r="D141" s="37">
        <v>13</v>
      </c>
      <c r="E141" s="38">
        <v>2026</v>
      </c>
      <c r="F141" s="38">
        <v>2025</v>
      </c>
      <c r="G141" s="26">
        <v>2024</v>
      </c>
      <c r="H141" s="26">
        <v>2023</v>
      </c>
      <c r="I141" s="47">
        <v>2022</v>
      </c>
      <c r="J141" s="47">
        <v>2021</v>
      </c>
      <c r="K141" s="47">
        <v>2020</v>
      </c>
      <c r="L141" s="47">
        <v>2019</v>
      </c>
      <c r="M141" s="26">
        <v>2018</v>
      </c>
      <c r="N141" s="37">
        <v>2017</v>
      </c>
      <c r="O141" s="37">
        <v>2016</v>
      </c>
      <c r="P141" s="37">
        <v>2015</v>
      </c>
      <c r="Q141" s="37">
        <v>2014</v>
      </c>
      <c r="R141" s="37"/>
      <c r="S141" s="37"/>
      <c r="T141" s="37"/>
      <c r="U141" s="37">
        <v>2010</v>
      </c>
      <c r="V141" s="37">
        <v>2009</v>
      </c>
      <c r="W141" s="37">
        <v>2008</v>
      </c>
      <c r="X141" s="37">
        <v>2007</v>
      </c>
      <c r="Y141" s="37">
        <v>2006</v>
      </c>
      <c r="Z141" s="26">
        <v>2005</v>
      </c>
      <c r="AA141" s="37">
        <v>2004</v>
      </c>
      <c r="AB141" s="37">
        <v>2003</v>
      </c>
      <c r="AC141" s="37"/>
      <c r="AD141" s="37"/>
      <c r="AE141" s="37"/>
      <c r="AF141" s="37">
        <v>1999</v>
      </c>
      <c r="AG141" s="37"/>
      <c r="AH141" s="37"/>
      <c r="AI141" s="37"/>
      <c r="AJ141" s="37"/>
      <c r="AK141" s="37"/>
      <c r="AL141" s="37"/>
    </row>
    <row r="142" spans="1:38" ht="15">
      <c r="A142" s="25" t="s">
        <v>614</v>
      </c>
      <c r="B142" s="25" t="s">
        <v>208</v>
      </c>
      <c r="C142" s="26">
        <f t="shared" si="1"/>
        <v>20</v>
      </c>
      <c r="D142" s="37">
        <v>13</v>
      </c>
      <c r="E142" s="38">
        <v>2026</v>
      </c>
      <c r="F142" s="38">
        <v>2025</v>
      </c>
      <c r="G142" s="47">
        <v>2024</v>
      </c>
      <c r="H142" s="26">
        <v>2023</v>
      </c>
      <c r="I142" s="26">
        <v>2022</v>
      </c>
      <c r="J142" s="47">
        <v>2021</v>
      </c>
      <c r="K142" s="47">
        <v>2020</v>
      </c>
      <c r="L142" s="47">
        <v>2019</v>
      </c>
      <c r="M142" s="47">
        <v>2018</v>
      </c>
      <c r="N142" s="47">
        <v>2017</v>
      </c>
      <c r="O142" s="37">
        <v>2016</v>
      </c>
      <c r="P142" s="37">
        <v>2015</v>
      </c>
      <c r="Q142" s="37">
        <v>2014</v>
      </c>
      <c r="R142" s="37"/>
      <c r="S142" s="37"/>
      <c r="T142" s="37">
        <v>2011</v>
      </c>
      <c r="U142" s="37">
        <v>2010</v>
      </c>
      <c r="V142" s="37"/>
      <c r="W142" s="37"/>
      <c r="X142" s="37"/>
      <c r="Y142" s="37"/>
      <c r="Z142" s="37"/>
      <c r="AA142" s="37"/>
      <c r="AB142" s="37"/>
      <c r="AC142" s="37">
        <v>2002</v>
      </c>
      <c r="AD142" s="37">
        <v>2001</v>
      </c>
      <c r="AE142" s="37">
        <v>2000</v>
      </c>
      <c r="AF142" s="37"/>
      <c r="AG142" s="37"/>
      <c r="AH142" s="37">
        <v>1997</v>
      </c>
      <c r="AI142" s="37">
        <v>1996</v>
      </c>
      <c r="AJ142" s="37"/>
      <c r="AK142" s="37"/>
      <c r="AL142" s="37"/>
    </row>
    <row r="143" spans="1:38">
      <c r="A143" s="25" t="s">
        <v>615</v>
      </c>
      <c r="B143" s="25" t="s">
        <v>616</v>
      </c>
      <c r="C143" s="26">
        <f t="shared" si="1"/>
        <v>11</v>
      </c>
      <c r="D143" s="37">
        <v>11</v>
      </c>
      <c r="E143" s="37">
        <v>2026</v>
      </c>
      <c r="F143" s="37">
        <v>2025</v>
      </c>
      <c r="G143" s="26">
        <v>2024</v>
      </c>
      <c r="H143" s="26">
        <v>2023</v>
      </c>
      <c r="I143" s="26">
        <v>2022</v>
      </c>
      <c r="J143" s="26">
        <v>2021</v>
      </c>
      <c r="K143" s="47">
        <v>2020</v>
      </c>
      <c r="L143" s="47">
        <v>2019</v>
      </c>
      <c r="M143" s="26">
        <v>2018</v>
      </c>
      <c r="N143" s="37">
        <v>2017</v>
      </c>
      <c r="O143" s="37">
        <v>2016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>
      <c r="A144" s="25" t="s">
        <v>617</v>
      </c>
      <c r="B144" s="25" t="s">
        <v>262</v>
      </c>
      <c r="C144" s="26">
        <f t="shared" si="1"/>
        <v>5</v>
      </c>
      <c r="D144" s="37">
        <v>2</v>
      </c>
      <c r="E144" s="37">
        <v>2026</v>
      </c>
      <c r="F144" s="37">
        <v>2025</v>
      </c>
      <c r="G144" s="26"/>
      <c r="H144" s="26">
        <v>2023</v>
      </c>
      <c r="I144" s="26"/>
      <c r="J144" s="26">
        <v>2021</v>
      </c>
      <c r="K144" s="26">
        <v>2020</v>
      </c>
      <c r="L144" s="26"/>
      <c r="M144" s="26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38">
      <c r="A145" s="25" t="s">
        <v>618</v>
      </c>
      <c r="B145" s="25" t="s">
        <v>110</v>
      </c>
      <c r="C145" s="26">
        <f t="shared" si="1"/>
        <v>7</v>
      </c>
      <c r="D145" s="37">
        <v>1</v>
      </c>
      <c r="E145" s="37">
        <v>2026</v>
      </c>
      <c r="F145" s="37"/>
      <c r="G145" s="26"/>
      <c r="H145" s="26"/>
      <c r="I145" s="26"/>
      <c r="J145" s="26">
        <v>2021</v>
      </c>
      <c r="K145" s="26"/>
      <c r="L145" s="26"/>
      <c r="M145" s="26"/>
      <c r="N145" s="37"/>
      <c r="O145" s="37">
        <v>2016</v>
      </c>
      <c r="P145" s="37">
        <v>2015</v>
      </c>
      <c r="Q145" s="37">
        <v>2014</v>
      </c>
      <c r="R145" s="37">
        <v>2013</v>
      </c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>
        <v>2002</v>
      </c>
      <c r="AD145" s="37"/>
      <c r="AE145" s="37"/>
      <c r="AF145" s="37"/>
      <c r="AG145" s="37"/>
      <c r="AH145" s="37"/>
      <c r="AI145" s="37"/>
      <c r="AJ145" s="37"/>
      <c r="AK145" s="37"/>
      <c r="AL145" s="37"/>
    </row>
    <row r="146" spans="1:38">
      <c r="A146" s="25" t="s">
        <v>619</v>
      </c>
      <c r="B146" s="25" t="s">
        <v>88</v>
      </c>
      <c r="C146" s="26">
        <f t="shared" si="1"/>
        <v>4</v>
      </c>
      <c r="D146" s="37">
        <v>0</v>
      </c>
      <c r="E146" s="37"/>
      <c r="F146" s="37"/>
      <c r="G146" s="26"/>
      <c r="H146" s="26"/>
      <c r="I146" s="26"/>
      <c r="J146" s="26">
        <v>2021</v>
      </c>
      <c r="K146" s="47">
        <v>2020</v>
      </c>
      <c r="L146" s="26">
        <v>2019</v>
      </c>
      <c r="M146" s="26"/>
      <c r="N146" s="37"/>
      <c r="O146" s="37"/>
      <c r="P146" s="37"/>
      <c r="Q146" s="37">
        <v>2014</v>
      </c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>
      <c r="A147" s="25" t="s">
        <v>620</v>
      </c>
      <c r="B147" s="36" t="s">
        <v>101</v>
      </c>
      <c r="C147" s="26">
        <f t="shared" si="1"/>
        <v>3</v>
      </c>
      <c r="D147" s="37">
        <v>0</v>
      </c>
      <c r="E147" s="37"/>
      <c r="F147" s="37"/>
      <c r="G147" s="26"/>
      <c r="H147" s="26"/>
      <c r="I147" s="26"/>
      <c r="J147" s="26"/>
      <c r="K147" s="26"/>
      <c r="L147" s="26"/>
      <c r="M147" s="26"/>
      <c r="N147" s="37"/>
      <c r="O147" s="37"/>
      <c r="P147" s="37"/>
      <c r="Q147" s="37"/>
      <c r="R147" s="37"/>
      <c r="S147" s="37"/>
      <c r="T147" s="37"/>
      <c r="U147" s="37"/>
      <c r="V147" s="37"/>
      <c r="W147" s="37">
        <v>2008</v>
      </c>
      <c r="X147" s="37">
        <v>2007</v>
      </c>
      <c r="Y147" s="37">
        <v>2006</v>
      </c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</row>
    <row r="148" spans="1:38" ht="15">
      <c r="A148" s="36" t="s">
        <v>621</v>
      </c>
      <c r="B148" s="25" t="s">
        <v>79</v>
      </c>
      <c r="C148" s="26">
        <f t="shared" si="1"/>
        <v>11</v>
      </c>
      <c r="D148" s="37">
        <v>8</v>
      </c>
      <c r="E148" s="38">
        <v>2026</v>
      </c>
      <c r="F148" s="38">
        <v>2025</v>
      </c>
      <c r="G148" s="26">
        <v>2024</v>
      </c>
      <c r="H148" s="26">
        <v>2023</v>
      </c>
      <c r="I148" s="26">
        <v>2022</v>
      </c>
      <c r="J148" s="26">
        <v>2021</v>
      </c>
      <c r="K148" s="26">
        <v>2020</v>
      </c>
      <c r="L148" s="26">
        <v>2019</v>
      </c>
      <c r="M148" s="26"/>
      <c r="N148" s="37"/>
      <c r="O148" s="37">
        <v>2016</v>
      </c>
      <c r="P148" s="37">
        <v>2015</v>
      </c>
      <c r="Q148" s="37"/>
      <c r="R148" s="37">
        <v>2013</v>
      </c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</row>
    <row r="149" spans="1:38">
      <c r="A149" s="25" t="s">
        <v>622</v>
      </c>
      <c r="B149" s="25" t="s">
        <v>99</v>
      </c>
      <c r="C149" s="26">
        <f t="shared" si="1"/>
        <v>1</v>
      </c>
      <c r="D149" s="37">
        <v>0</v>
      </c>
      <c r="E149" s="37"/>
      <c r="F149" s="37"/>
      <c r="G149" s="26"/>
      <c r="H149" s="26"/>
      <c r="I149" s="26"/>
      <c r="J149" s="26"/>
      <c r="K149" s="26"/>
      <c r="L149" s="26"/>
      <c r="M149" s="26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>
        <v>2006</v>
      </c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</row>
    <row r="150" spans="1:38">
      <c r="A150" s="25" t="s">
        <v>623</v>
      </c>
      <c r="B150" s="25" t="s">
        <v>88</v>
      </c>
      <c r="C150" s="26">
        <f t="shared" si="1"/>
        <v>18</v>
      </c>
      <c r="D150" s="37">
        <v>18</v>
      </c>
      <c r="E150" s="37">
        <v>2026</v>
      </c>
      <c r="F150" s="37">
        <v>2025</v>
      </c>
      <c r="G150" s="26">
        <v>2024</v>
      </c>
      <c r="H150" s="26">
        <v>2023</v>
      </c>
      <c r="I150" s="26">
        <v>2022</v>
      </c>
      <c r="J150" s="26">
        <v>2021</v>
      </c>
      <c r="K150" s="26">
        <v>2020</v>
      </c>
      <c r="L150" s="47">
        <v>2019</v>
      </c>
      <c r="M150" s="47">
        <v>2018</v>
      </c>
      <c r="N150" s="37">
        <v>2017</v>
      </c>
      <c r="O150" s="37">
        <v>2016</v>
      </c>
      <c r="P150" s="37">
        <v>2015</v>
      </c>
      <c r="Q150" s="37">
        <v>2014</v>
      </c>
      <c r="R150" s="37">
        <v>2013</v>
      </c>
      <c r="S150" s="37">
        <v>2012</v>
      </c>
      <c r="T150" s="37">
        <v>2011</v>
      </c>
      <c r="U150" s="37">
        <v>2010</v>
      </c>
      <c r="V150" s="37">
        <v>2009</v>
      </c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</row>
    <row r="151" spans="1:38">
      <c r="A151" s="36" t="s">
        <v>624</v>
      </c>
      <c r="B151" s="36" t="s">
        <v>223</v>
      </c>
      <c r="C151" s="26">
        <f t="shared" si="1"/>
        <v>3</v>
      </c>
      <c r="D151" s="37">
        <v>0</v>
      </c>
      <c r="E151" s="37"/>
      <c r="F151" s="37"/>
      <c r="G151" s="26"/>
      <c r="H151" s="26"/>
      <c r="I151" s="26"/>
      <c r="J151" s="26"/>
      <c r="K151" s="26"/>
      <c r="L151" s="26"/>
      <c r="M151" s="26"/>
      <c r="N151" s="37">
        <v>2017</v>
      </c>
      <c r="O151" s="37">
        <v>2016</v>
      </c>
      <c r="P151" s="37"/>
      <c r="Q151" s="37"/>
      <c r="R151" s="37"/>
      <c r="S151" s="37"/>
      <c r="T151" s="37"/>
      <c r="U151" s="37"/>
      <c r="V151" s="37"/>
      <c r="W151" s="37"/>
      <c r="X151" s="37">
        <v>2007</v>
      </c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</row>
    <row r="152" spans="1:38">
      <c r="A152" s="25" t="s">
        <v>625</v>
      </c>
      <c r="B152" s="25" t="s">
        <v>262</v>
      </c>
      <c r="C152" s="26">
        <f t="shared" si="1"/>
        <v>6</v>
      </c>
      <c r="D152" s="37">
        <v>1</v>
      </c>
      <c r="E152" s="37">
        <v>2026</v>
      </c>
      <c r="F152" s="37"/>
      <c r="G152" s="26">
        <v>2024</v>
      </c>
      <c r="H152" s="26">
        <v>2023</v>
      </c>
      <c r="I152" s="26"/>
      <c r="J152" s="26">
        <v>2021</v>
      </c>
      <c r="K152" s="26">
        <v>2020</v>
      </c>
      <c r="L152" s="26"/>
      <c r="M152" s="26"/>
      <c r="N152" s="37"/>
      <c r="O152" s="37">
        <v>2016</v>
      </c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</row>
    <row r="153" spans="1:38">
      <c r="A153" s="25" t="s">
        <v>626</v>
      </c>
      <c r="B153" s="25" t="s">
        <v>262</v>
      </c>
      <c r="C153" s="26">
        <f t="shared" si="1"/>
        <v>4</v>
      </c>
      <c r="D153" s="37">
        <v>2</v>
      </c>
      <c r="E153" s="37">
        <v>2026</v>
      </c>
      <c r="F153" s="37">
        <v>2025</v>
      </c>
      <c r="G153" s="26"/>
      <c r="H153" s="26"/>
      <c r="I153" s="26">
        <v>2022</v>
      </c>
      <c r="J153" s="26">
        <v>2021</v>
      </c>
      <c r="K153" s="26"/>
      <c r="L153" s="26"/>
      <c r="M153" s="26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</row>
    <row r="154" spans="1:38">
      <c r="A154" s="36" t="s">
        <v>627</v>
      </c>
      <c r="B154" s="36" t="s">
        <v>262</v>
      </c>
      <c r="C154" s="26">
        <f t="shared" si="1"/>
        <v>7</v>
      </c>
      <c r="D154" s="37">
        <v>0</v>
      </c>
      <c r="E154" s="37"/>
      <c r="F154" s="37"/>
      <c r="G154" s="26"/>
      <c r="H154" s="26"/>
      <c r="I154" s="26"/>
      <c r="J154" s="26"/>
      <c r="K154" s="26"/>
      <c r="L154" s="26"/>
      <c r="M154" s="26"/>
      <c r="N154" s="37">
        <v>2017</v>
      </c>
      <c r="O154" s="37"/>
      <c r="P154" s="37">
        <v>2015</v>
      </c>
      <c r="Q154" s="37">
        <v>2014</v>
      </c>
      <c r="R154" s="37">
        <v>2013</v>
      </c>
      <c r="S154" s="37">
        <v>2012</v>
      </c>
      <c r="T154" s="37">
        <v>2011</v>
      </c>
      <c r="U154" s="37">
        <v>2010</v>
      </c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38" ht="15">
      <c r="A155" s="25" t="s">
        <v>628</v>
      </c>
      <c r="B155" s="25" t="s">
        <v>338</v>
      </c>
      <c r="C155" s="26">
        <f t="shared" si="1"/>
        <v>12</v>
      </c>
      <c r="D155" s="37">
        <v>8</v>
      </c>
      <c r="E155" s="38">
        <v>2026</v>
      </c>
      <c r="F155" s="37">
        <v>2025</v>
      </c>
      <c r="G155" s="26">
        <v>2024</v>
      </c>
      <c r="H155" s="26">
        <v>2023</v>
      </c>
      <c r="I155" s="26">
        <v>2022</v>
      </c>
      <c r="J155" s="26">
        <v>2021</v>
      </c>
      <c r="K155" s="26">
        <v>2020</v>
      </c>
      <c r="L155" s="26">
        <v>2019</v>
      </c>
      <c r="M155" s="26"/>
      <c r="N155" s="37"/>
      <c r="O155" s="37">
        <v>2016</v>
      </c>
      <c r="P155" s="37">
        <v>2015</v>
      </c>
      <c r="Q155" s="37">
        <v>2014</v>
      </c>
      <c r="R155" s="37"/>
      <c r="S155" s="37"/>
      <c r="T155" s="37">
        <v>2011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38">
      <c r="A156" s="25" t="s">
        <v>629</v>
      </c>
      <c r="B156" s="25" t="s">
        <v>81</v>
      </c>
      <c r="C156" s="26">
        <f t="shared" si="1"/>
        <v>4</v>
      </c>
      <c r="D156" s="37">
        <v>0</v>
      </c>
      <c r="E156" s="37"/>
      <c r="F156" s="37"/>
      <c r="G156" s="47"/>
      <c r="H156" s="47"/>
      <c r="I156" s="47"/>
      <c r="J156" s="47"/>
      <c r="K156" s="47">
        <v>2020</v>
      </c>
      <c r="L156" s="26">
        <v>2019</v>
      </c>
      <c r="M156" s="26">
        <v>2018</v>
      </c>
      <c r="N156" s="37"/>
      <c r="O156" s="37">
        <v>2016</v>
      </c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</row>
    <row r="157" spans="1:38">
      <c r="A157" s="36" t="s">
        <v>630</v>
      </c>
      <c r="B157" s="25" t="s">
        <v>79</v>
      </c>
      <c r="C157" s="26">
        <f t="shared" si="1"/>
        <v>14</v>
      </c>
      <c r="D157" s="37">
        <v>14</v>
      </c>
      <c r="E157" s="37">
        <v>2026</v>
      </c>
      <c r="F157" s="37">
        <v>2025</v>
      </c>
      <c r="G157" s="26">
        <v>2024</v>
      </c>
      <c r="H157" s="26">
        <v>2023</v>
      </c>
      <c r="I157" s="26">
        <v>2022</v>
      </c>
      <c r="J157" s="26">
        <v>2021</v>
      </c>
      <c r="K157" s="26">
        <v>2020</v>
      </c>
      <c r="L157" s="47">
        <v>2019</v>
      </c>
      <c r="M157" s="47">
        <v>2018</v>
      </c>
      <c r="N157" s="47">
        <v>2017</v>
      </c>
      <c r="O157" s="37">
        <v>2016</v>
      </c>
      <c r="P157" s="37">
        <v>2015</v>
      </c>
      <c r="Q157" s="37">
        <v>2014</v>
      </c>
      <c r="R157" s="37">
        <v>2013</v>
      </c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38">
      <c r="A158" s="36" t="s">
        <v>631</v>
      </c>
      <c r="B158" s="25" t="s">
        <v>142</v>
      </c>
      <c r="C158" s="26">
        <f t="shared" si="1"/>
        <v>17</v>
      </c>
      <c r="D158" s="37">
        <v>8</v>
      </c>
      <c r="E158" s="37">
        <v>2026</v>
      </c>
      <c r="F158" s="37">
        <v>2025</v>
      </c>
      <c r="G158" s="26">
        <v>2024</v>
      </c>
      <c r="H158" s="26">
        <v>2023</v>
      </c>
      <c r="I158" s="26">
        <v>2022</v>
      </c>
      <c r="J158" s="26">
        <v>2021</v>
      </c>
      <c r="K158" s="26">
        <v>2020</v>
      </c>
      <c r="L158" s="47">
        <v>2019</v>
      </c>
      <c r="M158" s="26"/>
      <c r="N158" s="37">
        <v>2017</v>
      </c>
      <c r="O158" s="37"/>
      <c r="P158" s="37">
        <v>2015</v>
      </c>
      <c r="Q158" s="37">
        <v>2014</v>
      </c>
      <c r="R158" s="37">
        <v>2013</v>
      </c>
      <c r="S158" s="37">
        <v>2012</v>
      </c>
      <c r="T158" s="37"/>
      <c r="U158" s="37">
        <v>2010</v>
      </c>
      <c r="V158" s="37"/>
      <c r="W158" s="37">
        <v>2008</v>
      </c>
      <c r="X158" s="37"/>
      <c r="Y158" s="37"/>
      <c r="Z158" s="26">
        <v>2005</v>
      </c>
      <c r="AA158" s="37">
        <v>2004</v>
      </c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</row>
    <row r="159" spans="1:38">
      <c r="A159" s="25" t="s">
        <v>632</v>
      </c>
      <c r="B159" s="25" t="s">
        <v>64</v>
      </c>
      <c r="C159" s="26">
        <f t="shared" si="1"/>
        <v>1</v>
      </c>
      <c r="D159" s="37">
        <v>0</v>
      </c>
      <c r="E159" s="37"/>
      <c r="F159" s="37"/>
      <c r="G159" s="26"/>
      <c r="H159" s="26"/>
      <c r="I159" s="26"/>
      <c r="J159" s="26"/>
      <c r="K159" s="26"/>
      <c r="L159" s="26"/>
      <c r="M159" s="26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>
        <v>2001</v>
      </c>
      <c r="AE159" s="37"/>
      <c r="AF159" s="37"/>
      <c r="AG159" s="37"/>
      <c r="AH159" s="37"/>
      <c r="AI159" s="37"/>
      <c r="AJ159" s="37"/>
      <c r="AK159" s="37"/>
      <c r="AL159" s="37"/>
    </row>
    <row r="160" spans="1:38" ht="15">
      <c r="A160" s="25" t="s">
        <v>633</v>
      </c>
      <c r="B160" s="25" t="s">
        <v>197</v>
      </c>
      <c r="C160" s="26">
        <f t="shared" si="1"/>
        <v>17</v>
      </c>
      <c r="D160" s="37">
        <v>1</v>
      </c>
      <c r="E160" s="38">
        <v>2026</v>
      </c>
      <c r="F160" s="37"/>
      <c r="G160" s="47"/>
      <c r="H160" s="47"/>
      <c r="I160" s="47"/>
      <c r="J160" s="47">
        <v>2021</v>
      </c>
      <c r="K160" s="47">
        <v>2020</v>
      </c>
      <c r="L160" s="47">
        <v>2019</v>
      </c>
      <c r="M160" s="37">
        <v>2018</v>
      </c>
      <c r="N160" s="47">
        <v>2017</v>
      </c>
      <c r="O160" s="37"/>
      <c r="P160" s="37">
        <v>2015</v>
      </c>
      <c r="Q160" s="37"/>
      <c r="R160" s="37">
        <v>2013</v>
      </c>
      <c r="S160" s="37">
        <v>2012</v>
      </c>
      <c r="T160" s="37">
        <v>2011</v>
      </c>
      <c r="U160" s="37"/>
      <c r="V160" s="37">
        <v>2009</v>
      </c>
      <c r="W160" s="37"/>
      <c r="X160" s="37"/>
      <c r="Y160" s="37">
        <v>2006</v>
      </c>
      <c r="Z160" s="26">
        <v>2005</v>
      </c>
      <c r="AA160" s="37">
        <v>2004</v>
      </c>
      <c r="AB160" s="37">
        <v>2003</v>
      </c>
      <c r="AC160" s="37">
        <v>2002</v>
      </c>
      <c r="AD160" s="37">
        <v>2001</v>
      </c>
      <c r="AE160" s="37"/>
      <c r="AF160" s="37"/>
      <c r="AG160" s="37"/>
      <c r="AH160" s="37"/>
      <c r="AI160" s="37"/>
      <c r="AJ160" s="37"/>
      <c r="AK160" s="37"/>
      <c r="AL160" s="37"/>
    </row>
    <row r="161" spans="1:38">
      <c r="A161" s="25" t="s">
        <v>634</v>
      </c>
      <c r="B161" s="25" t="s">
        <v>101</v>
      </c>
      <c r="C161" s="26">
        <f t="shared" si="1"/>
        <v>7</v>
      </c>
      <c r="D161" s="37">
        <v>0</v>
      </c>
      <c r="E161" s="37"/>
      <c r="F161" s="37"/>
      <c r="G161" s="26"/>
      <c r="H161" s="26"/>
      <c r="I161" s="26"/>
      <c r="J161" s="26">
        <v>2021</v>
      </c>
      <c r="K161" s="26">
        <v>2020</v>
      </c>
      <c r="L161" s="26">
        <v>2019</v>
      </c>
      <c r="M161" s="26">
        <v>2018</v>
      </c>
      <c r="N161" s="37">
        <v>2017</v>
      </c>
      <c r="O161" s="37">
        <v>2016</v>
      </c>
      <c r="P161" s="37">
        <v>2015</v>
      </c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>
      <c r="A162" s="25" t="s">
        <v>635</v>
      </c>
      <c r="B162" s="25" t="s">
        <v>99</v>
      </c>
      <c r="C162" s="26">
        <f t="shared" si="1"/>
        <v>2</v>
      </c>
      <c r="D162" s="37">
        <v>2</v>
      </c>
      <c r="E162" s="37">
        <v>2026</v>
      </c>
      <c r="F162" s="37">
        <v>2025</v>
      </c>
      <c r="G162" s="26"/>
      <c r="H162" s="26"/>
      <c r="I162" s="26"/>
      <c r="J162" s="26"/>
      <c r="K162" s="26"/>
      <c r="L162" s="26"/>
      <c r="M162" s="26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</row>
    <row r="163" spans="1:38">
      <c r="A163" s="25" t="s">
        <v>636</v>
      </c>
      <c r="B163" s="25" t="s">
        <v>81</v>
      </c>
      <c r="C163" s="26">
        <f t="shared" si="1"/>
        <v>1</v>
      </c>
      <c r="D163" s="37">
        <v>0</v>
      </c>
      <c r="E163" s="37"/>
      <c r="F163" s="37"/>
      <c r="G163" s="26"/>
      <c r="H163" s="26"/>
      <c r="I163" s="26"/>
      <c r="J163" s="26"/>
      <c r="K163" s="26"/>
      <c r="L163" s="26"/>
      <c r="M163" s="26"/>
      <c r="N163" s="37"/>
      <c r="O163" s="37"/>
      <c r="P163" s="37">
        <v>2015</v>
      </c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38">
      <c r="A164" s="25" t="s">
        <v>637</v>
      </c>
      <c r="B164" s="25" t="s">
        <v>90</v>
      </c>
      <c r="C164" s="26">
        <f t="shared" si="1"/>
        <v>9</v>
      </c>
      <c r="D164" s="37">
        <v>7</v>
      </c>
      <c r="E164" s="37">
        <v>2026</v>
      </c>
      <c r="F164" s="37">
        <v>2025</v>
      </c>
      <c r="G164" s="26">
        <v>2024</v>
      </c>
      <c r="H164" s="26">
        <v>2023</v>
      </c>
      <c r="I164" s="26">
        <v>2022</v>
      </c>
      <c r="J164" s="26">
        <v>2021</v>
      </c>
      <c r="K164" s="26">
        <v>2020</v>
      </c>
      <c r="L164" s="26"/>
      <c r="M164" s="26"/>
      <c r="N164" s="37"/>
      <c r="O164" s="37">
        <v>2016</v>
      </c>
      <c r="P164" s="37"/>
      <c r="Q164" s="37">
        <v>2014</v>
      </c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38" ht="15">
      <c r="A165" s="25" t="s">
        <v>638</v>
      </c>
      <c r="B165" s="25" t="s">
        <v>476</v>
      </c>
      <c r="C165" s="26">
        <f t="shared" si="1"/>
        <v>21</v>
      </c>
      <c r="D165" s="37">
        <v>12</v>
      </c>
      <c r="E165" s="38">
        <v>2026</v>
      </c>
      <c r="F165" s="37">
        <v>2025</v>
      </c>
      <c r="G165" s="47">
        <v>2024</v>
      </c>
      <c r="H165" s="26">
        <v>2023</v>
      </c>
      <c r="I165" s="26">
        <v>2022</v>
      </c>
      <c r="J165" s="26">
        <v>2021</v>
      </c>
      <c r="K165" s="26">
        <v>2020</v>
      </c>
      <c r="L165" s="26">
        <v>2019</v>
      </c>
      <c r="M165" s="26">
        <v>2018</v>
      </c>
      <c r="N165" s="37">
        <v>2017</v>
      </c>
      <c r="O165" s="37">
        <v>2016</v>
      </c>
      <c r="P165" s="37">
        <v>2015</v>
      </c>
      <c r="Q165" s="37"/>
      <c r="R165" s="37"/>
      <c r="S165" s="37"/>
      <c r="T165" s="37">
        <v>2011</v>
      </c>
      <c r="U165" s="37">
        <v>2010</v>
      </c>
      <c r="V165" s="37"/>
      <c r="W165" s="37"/>
      <c r="X165" s="37"/>
      <c r="Y165" s="37"/>
      <c r="Z165" s="37"/>
      <c r="AA165" s="37">
        <v>2004</v>
      </c>
      <c r="AB165" s="37"/>
      <c r="AC165" s="37">
        <v>2002</v>
      </c>
      <c r="AD165" s="37">
        <v>2001</v>
      </c>
      <c r="AE165" s="37">
        <v>2000</v>
      </c>
      <c r="AF165" s="37">
        <v>1999</v>
      </c>
      <c r="AG165" s="37">
        <v>1998</v>
      </c>
      <c r="AH165" s="37"/>
      <c r="AI165" s="37"/>
      <c r="AJ165" s="37"/>
      <c r="AK165" s="37">
        <v>1994</v>
      </c>
      <c r="AL165" s="37"/>
    </row>
    <row r="166" spans="1:38">
      <c r="A166" s="25" t="s">
        <v>639</v>
      </c>
      <c r="B166" s="25" t="s">
        <v>81</v>
      </c>
      <c r="C166" s="26">
        <f t="shared" si="1"/>
        <v>5</v>
      </c>
      <c r="D166" s="37">
        <v>3</v>
      </c>
      <c r="E166" s="37">
        <v>2026</v>
      </c>
      <c r="F166" s="37">
        <v>2025</v>
      </c>
      <c r="G166" s="26">
        <v>2024</v>
      </c>
      <c r="H166" s="26"/>
      <c r="I166" s="26"/>
      <c r="J166" s="26">
        <v>2021</v>
      </c>
      <c r="K166" s="26">
        <v>2020</v>
      </c>
      <c r="L166" s="26"/>
      <c r="M166" s="26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38">
      <c r="A167" s="25" t="s">
        <v>640</v>
      </c>
      <c r="B167" s="25" t="s">
        <v>208</v>
      </c>
      <c r="C167" s="26">
        <f t="shared" si="1"/>
        <v>19</v>
      </c>
      <c r="D167" s="37">
        <v>19</v>
      </c>
      <c r="E167" s="37">
        <v>2026</v>
      </c>
      <c r="F167" s="37">
        <v>2025</v>
      </c>
      <c r="G167" s="47">
        <v>2024</v>
      </c>
      <c r="H167" s="47">
        <v>2023</v>
      </c>
      <c r="I167" s="47">
        <v>2022</v>
      </c>
      <c r="J167" s="47">
        <v>2021</v>
      </c>
      <c r="K167" s="47">
        <v>2020</v>
      </c>
      <c r="L167" s="26">
        <v>2019</v>
      </c>
      <c r="M167" s="47">
        <v>2018</v>
      </c>
      <c r="N167" s="37">
        <v>2017</v>
      </c>
      <c r="O167" s="37">
        <v>2016</v>
      </c>
      <c r="P167" s="37">
        <v>2015</v>
      </c>
      <c r="Q167" s="37">
        <v>2014</v>
      </c>
      <c r="R167" s="37">
        <v>2013</v>
      </c>
      <c r="S167" s="37">
        <v>2012</v>
      </c>
      <c r="T167" s="37">
        <v>2011</v>
      </c>
      <c r="U167" s="37">
        <v>2010</v>
      </c>
      <c r="V167" s="37">
        <v>2009</v>
      </c>
      <c r="W167" s="37">
        <v>2008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38">
      <c r="A168" s="25" t="s">
        <v>641</v>
      </c>
      <c r="B168" s="25" t="s">
        <v>79</v>
      </c>
      <c r="C168" s="26">
        <f t="shared" si="1"/>
        <v>16</v>
      </c>
      <c r="D168" s="37">
        <v>16</v>
      </c>
      <c r="E168" s="37">
        <v>2026</v>
      </c>
      <c r="F168" s="37">
        <v>2025</v>
      </c>
      <c r="G168" s="26">
        <v>2024</v>
      </c>
      <c r="H168" s="26">
        <v>2203</v>
      </c>
      <c r="I168" s="26">
        <v>2022</v>
      </c>
      <c r="J168" s="26">
        <v>2021</v>
      </c>
      <c r="K168" s="47">
        <v>2020</v>
      </c>
      <c r="L168" s="26">
        <v>2019</v>
      </c>
      <c r="M168" s="26">
        <v>2018</v>
      </c>
      <c r="N168" s="47">
        <v>2017</v>
      </c>
      <c r="O168" s="37">
        <v>2016</v>
      </c>
      <c r="P168" s="37">
        <v>2015</v>
      </c>
      <c r="Q168" s="37">
        <v>2014</v>
      </c>
      <c r="R168" s="37">
        <v>2013</v>
      </c>
      <c r="S168" s="37">
        <v>2012</v>
      </c>
      <c r="T168" s="37">
        <v>2011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38">
      <c r="A169" s="25" t="s">
        <v>642</v>
      </c>
      <c r="B169" s="25" t="s">
        <v>90</v>
      </c>
      <c r="C169" s="26">
        <f t="shared" si="1"/>
        <v>2</v>
      </c>
      <c r="D169" s="37">
        <v>0</v>
      </c>
      <c r="E169" s="37"/>
      <c r="F169" s="37">
        <v>2025</v>
      </c>
      <c r="G169" s="26">
        <v>2024</v>
      </c>
      <c r="H169" s="26"/>
      <c r="I169" s="26"/>
      <c r="J169" s="26"/>
      <c r="K169" s="47"/>
      <c r="L169" s="26"/>
      <c r="M169" s="26"/>
      <c r="N169" s="4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</row>
    <row r="170" spans="1:38">
      <c r="A170" s="25" t="s">
        <v>643</v>
      </c>
      <c r="B170" s="36" t="s">
        <v>110</v>
      </c>
      <c r="C170" s="26">
        <f t="shared" si="1"/>
        <v>12</v>
      </c>
      <c r="D170" s="37">
        <v>2</v>
      </c>
      <c r="E170" s="37">
        <v>2026</v>
      </c>
      <c r="F170" s="37">
        <v>2025</v>
      </c>
      <c r="G170" s="26"/>
      <c r="H170" s="26">
        <v>2023</v>
      </c>
      <c r="I170" s="26">
        <v>2022</v>
      </c>
      <c r="J170" s="26">
        <v>2021</v>
      </c>
      <c r="K170" s="26">
        <v>2020</v>
      </c>
      <c r="L170" s="26">
        <v>2019</v>
      </c>
      <c r="M170" s="26"/>
      <c r="N170" s="37"/>
      <c r="O170" s="37">
        <v>2016</v>
      </c>
      <c r="P170" s="37">
        <v>2015</v>
      </c>
      <c r="Q170" s="37">
        <v>2014</v>
      </c>
      <c r="R170" s="37">
        <v>2013</v>
      </c>
      <c r="S170" s="37">
        <v>2012</v>
      </c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</row>
    <row r="171" spans="1:38">
      <c r="A171" s="25" t="s">
        <v>644</v>
      </c>
      <c r="B171" s="36" t="s">
        <v>79</v>
      </c>
      <c r="C171" s="26">
        <f t="shared" si="1"/>
        <v>3</v>
      </c>
      <c r="D171" s="37">
        <v>0</v>
      </c>
      <c r="E171" s="37"/>
      <c r="F171" s="37"/>
      <c r="G171" s="26">
        <v>2024</v>
      </c>
      <c r="H171" s="26"/>
      <c r="I171" s="26"/>
      <c r="J171" s="26"/>
      <c r="K171" s="26"/>
      <c r="L171" s="26"/>
      <c r="M171" s="26">
        <v>2018</v>
      </c>
      <c r="N171" s="37">
        <v>2017</v>
      </c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38">
      <c r="A172" s="25" t="s">
        <v>645</v>
      </c>
      <c r="B172" s="36" t="s">
        <v>294</v>
      </c>
      <c r="C172" s="26">
        <f t="shared" si="1"/>
        <v>5</v>
      </c>
      <c r="D172" s="37">
        <v>0</v>
      </c>
      <c r="E172" s="37"/>
      <c r="F172" s="37"/>
      <c r="G172" s="26">
        <v>2024</v>
      </c>
      <c r="H172" s="26"/>
      <c r="I172" s="26">
        <v>2022</v>
      </c>
      <c r="J172" s="47">
        <v>2021</v>
      </c>
      <c r="K172" s="26"/>
      <c r="L172" s="47">
        <v>2019</v>
      </c>
      <c r="M172" s="26">
        <v>2018</v>
      </c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38">
      <c r="A173" s="25" t="s">
        <v>646</v>
      </c>
      <c r="B173" s="25" t="s">
        <v>101</v>
      </c>
      <c r="C173" s="26">
        <f t="shared" si="1"/>
        <v>10</v>
      </c>
      <c r="D173" s="37">
        <v>6</v>
      </c>
      <c r="E173" s="37">
        <v>2026</v>
      </c>
      <c r="F173" s="37">
        <v>2025</v>
      </c>
      <c r="G173" s="47">
        <v>2024</v>
      </c>
      <c r="H173" s="47">
        <v>2023</v>
      </c>
      <c r="I173" s="26">
        <v>2022</v>
      </c>
      <c r="J173" s="26">
        <v>2021</v>
      </c>
      <c r="K173" s="26"/>
      <c r="L173" s="26">
        <v>2019</v>
      </c>
      <c r="M173" s="26">
        <v>2018</v>
      </c>
      <c r="N173" s="37">
        <v>2017</v>
      </c>
      <c r="O173" s="37"/>
      <c r="P173" s="37">
        <v>2015</v>
      </c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38">
      <c r="A174" s="25" t="s">
        <v>647</v>
      </c>
      <c r="B174" s="25" t="s">
        <v>294</v>
      </c>
      <c r="C174" s="26">
        <f t="shared" si="1"/>
        <v>18</v>
      </c>
      <c r="D174" s="37">
        <v>8</v>
      </c>
      <c r="E174" s="37">
        <v>2026</v>
      </c>
      <c r="F174" s="37">
        <v>2025</v>
      </c>
      <c r="G174" s="26">
        <v>2024</v>
      </c>
      <c r="H174" s="26">
        <v>2023</v>
      </c>
      <c r="I174" s="47">
        <v>2022</v>
      </c>
      <c r="J174" s="47">
        <v>2021</v>
      </c>
      <c r="K174" s="26">
        <v>2020</v>
      </c>
      <c r="L174" s="26">
        <v>2019</v>
      </c>
      <c r="M174" s="26"/>
      <c r="N174" s="37">
        <v>2017</v>
      </c>
      <c r="O174" s="37">
        <v>2016</v>
      </c>
      <c r="P174" s="37">
        <v>2015</v>
      </c>
      <c r="Q174" s="37">
        <v>2014</v>
      </c>
      <c r="R174" s="37">
        <v>2013</v>
      </c>
      <c r="S174" s="37">
        <v>2012</v>
      </c>
      <c r="T174" s="37">
        <v>2011</v>
      </c>
      <c r="U174" s="37"/>
      <c r="V174" s="37"/>
      <c r="W174" s="37">
        <v>2008</v>
      </c>
      <c r="X174" s="37">
        <v>2007</v>
      </c>
      <c r="Y174" s="37"/>
      <c r="Z174" s="37"/>
      <c r="AA174" s="37"/>
      <c r="AB174" s="37"/>
      <c r="AC174" s="37"/>
      <c r="AD174" s="37"/>
      <c r="AE174" s="37"/>
      <c r="AF174" s="37"/>
      <c r="AG174" s="37">
        <v>1998</v>
      </c>
      <c r="AH174" s="37"/>
      <c r="AI174" s="37"/>
      <c r="AJ174" s="37"/>
      <c r="AK174" s="37"/>
      <c r="AL174" s="37"/>
    </row>
    <row r="175" spans="1:38">
      <c r="A175" s="36" t="s">
        <v>293</v>
      </c>
      <c r="B175" s="25" t="s">
        <v>294</v>
      </c>
      <c r="C175" s="26">
        <f t="shared" si="1"/>
        <v>2</v>
      </c>
      <c r="D175" s="37">
        <v>0</v>
      </c>
      <c r="E175" s="37"/>
      <c r="F175" s="37"/>
      <c r="G175" s="26"/>
      <c r="H175" s="26"/>
      <c r="I175" s="26"/>
      <c r="J175" s="26"/>
      <c r="K175" s="26"/>
      <c r="L175" s="26"/>
      <c r="M175" s="26"/>
      <c r="N175" s="37"/>
      <c r="O175" s="37"/>
      <c r="P175" s="37"/>
      <c r="Q175" s="37"/>
      <c r="R175" s="37"/>
      <c r="S175" s="37"/>
      <c r="T175" s="37"/>
      <c r="U175" s="37"/>
      <c r="V175" s="37"/>
      <c r="W175" s="37">
        <v>2008</v>
      </c>
      <c r="X175" s="37">
        <v>2007</v>
      </c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38" ht="15">
      <c r="A176" s="25" t="s">
        <v>648</v>
      </c>
      <c r="B176" s="25" t="s">
        <v>142</v>
      </c>
      <c r="C176" s="26">
        <f t="shared" si="1"/>
        <v>15</v>
      </c>
      <c r="D176" s="37">
        <v>0</v>
      </c>
      <c r="E176" s="37"/>
      <c r="F176" s="38">
        <v>2025</v>
      </c>
      <c r="G176" s="26"/>
      <c r="H176" s="26">
        <v>2023</v>
      </c>
      <c r="I176" s="47">
        <v>2022</v>
      </c>
      <c r="J176" s="26">
        <v>2021</v>
      </c>
      <c r="K176" s="26">
        <v>2020</v>
      </c>
      <c r="L176" s="26">
        <v>2019</v>
      </c>
      <c r="M176" s="47">
        <v>2018</v>
      </c>
      <c r="N176" s="47">
        <v>2017</v>
      </c>
      <c r="O176" s="37">
        <v>2016</v>
      </c>
      <c r="P176" s="37">
        <v>2015</v>
      </c>
      <c r="Q176" s="37">
        <v>2014</v>
      </c>
      <c r="R176" s="37">
        <v>2013</v>
      </c>
      <c r="S176" s="37">
        <v>2012</v>
      </c>
      <c r="T176" s="37">
        <v>2011</v>
      </c>
      <c r="U176" s="37"/>
      <c r="V176" s="37">
        <v>2009</v>
      </c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38">
      <c r="A177" s="25" t="s">
        <v>649</v>
      </c>
      <c r="B177" s="25" t="s">
        <v>71</v>
      </c>
      <c r="C177" s="26">
        <f t="shared" si="1"/>
        <v>1</v>
      </c>
      <c r="D177" s="37">
        <v>0</v>
      </c>
      <c r="E177" s="37"/>
      <c r="F177" s="37"/>
      <c r="G177" s="26"/>
      <c r="H177" s="26"/>
      <c r="I177" s="26"/>
      <c r="J177" s="26"/>
      <c r="K177" s="26"/>
      <c r="L177" s="26"/>
      <c r="M177" s="26">
        <v>2018</v>
      </c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</row>
    <row r="178" spans="1:38">
      <c r="A178" s="36" t="s">
        <v>650</v>
      </c>
      <c r="B178" s="36" t="s">
        <v>223</v>
      </c>
      <c r="C178" s="26">
        <f t="shared" si="1"/>
        <v>2</v>
      </c>
      <c r="D178" s="37">
        <v>0</v>
      </c>
      <c r="E178" s="37"/>
      <c r="F178" s="37"/>
      <c r="G178" s="26"/>
      <c r="H178" s="26"/>
      <c r="I178" s="26"/>
      <c r="J178" s="26"/>
      <c r="K178" s="26">
        <v>2020</v>
      </c>
      <c r="L178" s="26"/>
      <c r="M178" s="26"/>
      <c r="N178" s="37"/>
      <c r="O178" s="37"/>
      <c r="P178" s="37"/>
      <c r="Q178" s="37"/>
      <c r="R178" s="37">
        <v>2013</v>
      </c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</row>
    <row r="179" spans="1:38">
      <c r="A179" s="36" t="s">
        <v>651</v>
      </c>
      <c r="B179" s="36" t="s">
        <v>142</v>
      </c>
      <c r="C179" s="26">
        <f t="shared" si="1"/>
        <v>6</v>
      </c>
      <c r="D179" s="37">
        <v>4</v>
      </c>
      <c r="E179" s="37">
        <v>2026</v>
      </c>
      <c r="F179" s="37">
        <v>2025</v>
      </c>
      <c r="G179" s="26">
        <v>2024</v>
      </c>
      <c r="H179" s="26">
        <v>2023</v>
      </c>
      <c r="I179" s="26"/>
      <c r="J179" s="26">
        <v>2021</v>
      </c>
      <c r="K179" s="26">
        <v>2020</v>
      </c>
      <c r="L179" s="26"/>
      <c r="M179" s="26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</row>
    <row r="180" spans="1:38">
      <c r="A180" s="36" t="s">
        <v>652</v>
      </c>
      <c r="B180" s="25" t="s">
        <v>168</v>
      </c>
      <c r="C180" s="26">
        <f t="shared" si="1"/>
        <v>5</v>
      </c>
      <c r="D180" s="37">
        <v>0</v>
      </c>
      <c r="E180" s="37"/>
      <c r="F180" s="37"/>
      <c r="G180" s="26">
        <v>2024</v>
      </c>
      <c r="H180" s="26"/>
      <c r="I180" s="26"/>
      <c r="J180" s="26"/>
      <c r="K180" s="26"/>
      <c r="L180" s="26"/>
      <c r="M180" s="26"/>
      <c r="N180" s="37">
        <v>2017</v>
      </c>
      <c r="O180" s="37">
        <v>2016</v>
      </c>
      <c r="P180" s="37">
        <v>2015</v>
      </c>
      <c r="Q180" s="37"/>
      <c r="R180" s="37">
        <v>2013</v>
      </c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</row>
    <row r="181" spans="1:38">
      <c r="A181" s="36" t="s">
        <v>653</v>
      </c>
      <c r="B181" s="25" t="s">
        <v>294</v>
      </c>
      <c r="C181" s="26">
        <f t="shared" si="1"/>
        <v>2</v>
      </c>
      <c r="D181" s="37">
        <v>0</v>
      </c>
      <c r="E181" s="37"/>
      <c r="F181" s="37"/>
      <c r="G181" s="26"/>
      <c r="H181" s="26"/>
      <c r="I181" s="26"/>
      <c r="J181" s="26">
        <v>2021</v>
      </c>
      <c r="K181" s="26">
        <v>2020</v>
      </c>
      <c r="L181" s="26"/>
      <c r="M181" s="26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</row>
    <row r="182" spans="1:38">
      <c r="A182" s="25" t="s">
        <v>654</v>
      </c>
      <c r="B182" s="25" t="s">
        <v>142</v>
      </c>
      <c r="C182" s="26">
        <f t="shared" si="1"/>
        <v>15</v>
      </c>
      <c r="D182" s="37">
        <v>4</v>
      </c>
      <c r="E182" s="37">
        <v>2026</v>
      </c>
      <c r="F182" s="37">
        <v>2025</v>
      </c>
      <c r="G182" s="26">
        <v>2024</v>
      </c>
      <c r="H182" s="26">
        <v>2023</v>
      </c>
      <c r="I182" s="26"/>
      <c r="J182" s="26">
        <v>2021</v>
      </c>
      <c r="K182" s="26">
        <v>2020</v>
      </c>
      <c r="L182" s="26">
        <v>2019</v>
      </c>
      <c r="M182" s="26">
        <v>2018</v>
      </c>
      <c r="N182" s="37">
        <v>2017</v>
      </c>
      <c r="O182" s="37">
        <v>2016</v>
      </c>
      <c r="P182" s="37"/>
      <c r="Q182" s="37"/>
      <c r="R182" s="37"/>
      <c r="S182" s="37"/>
      <c r="T182" s="37"/>
      <c r="U182" s="37">
        <v>2010</v>
      </c>
      <c r="V182" s="37">
        <v>2009</v>
      </c>
      <c r="W182" s="37">
        <v>2008</v>
      </c>
      <c r="X182" s="37">
        <v>2007</v>
      </c>
      <c r="Y182" s="37">
        <v>2006</v>
      </c>
      <c r="Z182" s="26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</row>
    <row r="183" spans="1:38">
      <c r="A183" s="25" t="s">
        <v>655</v>
      </c>
      <c r="B183" s="25" t="s">
        <v>299</v>
      </c>
      <c r="C183" s="26">
        <f t="shared" si="1"/>
        <v>15</v>
      </c>
      <c r="D183" s="37">
        <v>8</v>
      </c>
      <c r="E183" s="37">
        <v>2026</v>
      </c>
      <c r="F183" s="37">
        <v>2025</v>
      </c>
      <c r="G183" s="26">
        <v>2024</v>
      </c>
      <c r="H183" s="26">
        <v>2023</v>
      </c>
      <c r="I183" s="26">
        <v>2022</v>
      </c>
      <c r="J183" s="26">
        <v>2021</v>
      </c>
      <c r="K183" s="26">
        <v>2020</v>
      </c>
      <c r="L183" s="26">
        <v>2019</v>
      </c>
      <c r="M183" s="26"/>
      <c r="N183" s="37"/>
      <c r="O183" s="37"/>
      <c r="P183" s="37">
        <v>2015</v>
      </c>
      <c r="Q183" s="37">
        <v>2014</v>
      </c>
      <c r="R183" s="37">
        <v>2013</v>
      </c>
      <c r="S183" s="37"/>
      <c r="T183" s="37"/>
      <c r="U183" s="37"/>
      <c r="V183" s="37"/>
      <c r="W183" s="37"/>
      <c r="X183" s="26"/>
      <c r="Y183" s="26"/>
      <c r="Z183" s="26">
        <v>2005</v>
      </c>
      <c r="AA183" s="37"/>
      <c r="AB183" s="37"/>
      <c r="AC183" s="37"/>
      <c r="AD183" s="37"/>
      <c r="AE183" s="37">
        <v>2000</v>
      </c>
      <c r="AF183" s="37">
        <v>1999</v>
      </c>
      <c r="AG183" s="37">
        <v>1998</v>
      </c>
      <c r="AH183" s="37"/>
      <c r="AI183" s="37"/>
      <c r="AJ183" s="37"/>
      <c r="AK183" s="37"/>
      <c r="AL183" s="37"/>
    </row>
    <row r="184" spans="1:38">
      <c r="A184" s="25" t="s">
        <v>656</v>
      </c>
      <c r="B184" s="36" t="s">
        <v>262</v>
      </c>
      <c r="C184" s="26">
        <f t="shared" si="1"/>
        <v>1</v>
      </c>
      <c r="D184" s="37">
        <v>0</v>
      </c>
      <c r="E184" s="37"/>
      <c r="F184" s="37"/>
      <c r="G184" s="26"/>
      <c r="H184" s="26"/>
      <c r="I184" s="26"/>
      <c r="J184" s="26"/>
      <c r="K184" s="26"/>
      <c r="L184" s="26"/>
      <c r="M184" s="26"/>
      <c r="N184" s="37"/>
      <c r="O184" s="37"/>
      <c r="P184" s="37"/>
      <c r="Q184" s="37"/>
      <c r="R184" s="37"/>
      <c r="S184" s="37"/>
      <c r="T184" s="37">
        <v>2011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</row>
    <row r="185" spans="1:38" ht="15">
      <c r="A185" s="25" t="s">
        <v>657</v>
      </c>
      <c r="B185" s="25" t="s">
        <v>338</v>
      </c>
      <c r="C185" s="26">
        <f t="shared" si="1"/>
        <v>7</v>
      </c>
      <c r="D185" s="37">
        <v>2</v>
      </c>
      <c r="E185" s="37">
        <v>2026</v>
      </c>
      <c r="F185" s="38">
        <v>2025</v>
      </c>
      <c r="G185" s="26"/>
      <c r="H185" s="26"/>
      <c r="I185" s="26"/>
      <c r="J185" s="26"/>
      <c r="K185" s="26"/>
      <c r="L185" s="26"/>
      <c r="M185" s="26"/>
      <c r="N185" s="37"/>
      <c r="O185" s="37"/>
      <c r="P185" s="37"/>
      <c r="Q185" s="37">
        <v>2014</v>
      </c>
      <c r="R185" s="37"/>
      <c r="S185" s="37"/>
      <c r="T185" s="37"/>
      <c r="U185" s="37"/>
      <c r="V185" s="37">
        <v>2009</v>
      </c>
      <c r="W185" s="37">
        <v>2008</v>
      </c>
      <c r="X185" s="37"/>
      <c r="Y185" s="37"/>
      <c r="Z185" s="26">
        <v>2005</v>
      </c>
      <c r="AA185" s="37">
        <v>2004</v>
      </c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</row>
    <row r="186" spans="1:38">
      <c r="A186" s="25" t="s">
        <v>658</v>
      </c>
      <c r="B186" s="36" t="s">
        <v>108</v>
      </c>
      <c r="C186" s="26">
        <f t="shared" si="1"/>
        <v>10</v>
      </c>
      <c r="D186" s="37">
        <v>2</v>
      </c>
      <c r="E186" s="37">
        <v>2026</v>
      </c>
      <c r="F186" s="37">
        <v>2025</v>
      </c>
      <c r="G186" s="26"/>
      <c r="H186" s="26"/>
      <c r="I186" s="26"/>
      <c r="J186" s="26">
        <v>2021</v>
      </c>
      <c r="K186" s="26">
        <v>2020</v>
      </c>
      <c r="L186" s="26">
        <v>2019</v>
      </c>
      <c r="M186" s="26">
        <v>2018</v>
      </c>
      <c r="N186" s="37">
        <v>2017</v>
      </c>
      <c r="O186" s="37">
        <v>2016</v>
      </c>
      <c r="P186" s="37"/>
      <c r="Q186" s="37"/>
      <c r="R186" s="37">
        <v>2013</v>
      </c>
      <c r="S186" s="37"/>
      <c r="T186" s="37"/>
      <c r="U186" s="37">
        <v>2010</v>
      </c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</row>
    <row r="187" spans="1:38">
      <c r="A187" s="25" t="s">
        <v>659</v>
      </c>
      <c r="B187" s="25" t="s">
        <v>262</v>
      </c>
      <c r="C187" s="26">
        <f t="shared" si="1"/>
        <v>5</v>
      </c>
      <c r="D187" s="37">
        <v>0</v>
      </c>
      <c r="E187" s="37"/>
      <c r="F187" s="37"/>
      <c r="G187" s="26">
        <v>2024</v>
      </c>
      <c r="H187" s="26">
        <v>2023</v>
      </c>
      <c r="I187" s="26">
        <v>2022</v>
      </c>
      <c r="J187" s="26">
        <v>2021</v>
      </c>
      <c r="K187" s="26"/>
      <c r="L187" s="26"/>
      <c r="M187" s="26"/>
      <c r="N187" s="37"/>
      <c r="O187" s="37"/>
      <c r="P187" s="37">
        <v>2015</v>
      </c>
      <c r="Q187" s="37"/>
      <c r="R187" s="37"/>
      <c r="S187" s="37"/>
      <c r="T187" s="37"/>
      <c r="U187" s="37"/>
      <c r="V187" s="37"/>
      <c r="W187" s="37"/>
      <c r="X187" s="26"/>
      <c r="Y187" s="26"/>
      <c r="Z187" s="26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</row>
    <row r="188" spans="1:38">
      <c r="A188" s="25" t="s">
        <v>660</v>
      </c>
      <c r="B188" s="25" t="s">
        <v>131</v>
      </c>
      <c r="C188" s="26">
        <f t="shared" si="1"/>
        <v>8</v>
      </c>
      <c r="D188" s="37">
        <v>0</v>
      </c>
      <c r="E188" s="37"/>
      <c r="F188" s="37"/>
      <c r="G188" s="26">
        <v>2024</v>
      </c>
      <c r="H188" s="47">
        <v>2023</v>
      </c>
      <c r="I188" s="47">
        <v>2022</v>
      </c>
      <c r="J188" s="26">
        <v>2021</v>
      </c>
      <c r="K188" s="26">
        <v>2020</v>
      </c>
      <c r="L188" s="26">
        <v>2019</v>
      </c>
      <c r="M188" s="47">
        <v>2018</v>
      </c>
      <c r="N188" s="47">
        <v>2017</v>
      </c>
      <c r="O188" s="37"/>
      <c r="P188" s="37"/>
      <c r="Q188" s="37"/>
      <c r="R188" s="37"/>
      <c r="S188" s="37"/>
      <c r="T188" s="37"/>
      <c r="U188" s="37"/>
      <c r="V188" s="37"/>
      <c r="W188" s="37"/>
      <c r="X188" s="26"/>
      <c r="Y188" s="26"/>
      <c r="Z188" s="26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>
      <c r="A189" s="25" t="s">
        <v>661</v>
      </c>
      <c r="B189" s="25" t="s">
        <v>208</v>
      </c>
      <c r="C189" s="26">
        <f t="shared" si="1"/>
        <v>2</v>
      </c>
      <c r="D189" s="37">
        <v>0</v>
      </c>
      <c r="E189" s="37"/>
      <c r="F189" s="37"/>
      <c r="G189" s="26"/>
      <c r="H189" s="26"/>
      <c r="I189" s="26"/>
      <c r="J189" s="26"/>
      <c r="K189" s="26"/>
      <c r="L189" s="26">
        <v>2019</v>
      </c>
      <c r="M189" s="26">
        <v>2018</v>
      </c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</row>
    <row r="190" spans="1:38" ht="15">
      <c r="A190" s="25" t="s">
        <v>662</v>
      </c>
      <c r="B190" s="36" t="s">
        <v>382</v>
      </c>
      <c r="C190" s="26">
        <f t="shared" si="1"/>
        <v>21</v>
      </c>
      <c r="D190" s="37">
        <v>19</v>
      </c>
      <c r="E190" s="38">
        <v>2026</v>
      </c>
      <c r="F190" s="38">
        <v>2025</v>
      </c>
      <c r="G190" s="47">
        <v>2024</v>
      </c>
      <c r="H190" s="47">
        <v>2023</v>
      </c>
      <c r="I190" s="26">
        <v>2022</v>
      </c>
      <c r="J190" s="26">
        <v>2021</v>
      </c>
      <c r="K190" s="47">
        <v>2020</v>
      </c>
      <c r="L190" s="26">
        <v>2019</v>
      </c>
      <c r="M190" s="26">
        <v>2018</v>
      </c>
      <c r="N190" s="47">
        <v>2017</v>
      </c>
      <c r="O190" s="37">
        <v>2016</v>
      </c>
      <c r="P190" s="37">
        <v>2015</v>
      </c>
      <c r="Q190" s="37">
        <v>2014</v>
      </c>
      <c r="R190" s="37">
        <v>2013</v>
      </c>
      <c r="S190" s="37">
        <v>2012</v>
      </c>
      <c r="T190" s="37">
        <v>2011</v>
      </c>
      <c r="U190" s="37">
        <v>2010</v>
      </c>
      <c r="V190" s="37">
        <v>2009</v>
      </c>
      <c r="W190" s="37">
        <v>2008</v>
      </c>
      <c r="X190" s="37"/>
      <c r="Y190" s="37"/>
      <c r="Z190" s="37"/>
      <c r="AA190" s="37"/>
      <c r="AB190" s="37"/>
      <c r="AC190" s="37">
        <v>2002</v>
      </c>
      <c r="AD190" s="37">
        <v>2001</v>
      </c>
      <c r="AE190" s="37"/>
      <c r="AF190" s="37"/>
      <c r="AG190" s="37"/>
      <c r="AH190" s="37"/>
      <c r="AI190" s="37"/>
      <c r="AJ190" s="37"/>
      <c r="AK190" s="37"/>
      <c r="AL190" s="37"/>
    </row>
    <row r="191" spans="1:38" ht="15">
      <c r="A191" s="36" t="s">
        <v>663</v>
      </c>
      <c r="B191" s="36" t="s">
        <v>262</v>
      </c>
      <c r="C191" s="26">
        <f t="shared" si="1"/>
        <v>8</v>
      </c>
      <c r="D191" s="37">
        <v>3</v>
      </c>
      <c r="E191" s="38">
        <v>2026</v>
      </c>
      <c r="F191" s="38">
        <v>2025</v>
      </c>
      <c r="G191" s="47">
        <v>2024</v>
      </c>
      <c r="H191" s="26"/>
      <c r="I191" s="26"/>
      <c r="J191" s="26"/>
      <c r="K191" s="26">
        <v>2020</v>
      </c>
      <c r="L191" s="26"/>
      <c r="M191" s="26"/>
      <c r="N191" s="37">
        <v>2017</v>
      </c>
      <c r="O191" s="37"/>
      <c r="P191" s="37">
        <v>2015</v>
      </c>
      <c r="Q191" s="37"/>
      <c r="R191" s="37">
        <v>2013</v>
      </c>
      <c r="S191" s="37"/>
      <c r="T191" s="37"/>
      <c r="U191" s="37"/>
      <c r="V191" s="37"/>
      <c r="W191" s="37">
        <v>2008</v>
      </c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>
      <c r="A192" s="25" t="s">
        <v>664</v>
      </c>
      <c r="B192" s="25" t="s">
        <v>60</v>
      </c>
      <c r="C192" s="26">
        <f t="shared" si="1"/>
        <v>11</v>
      </c>
      <c r="D192" s="37">
        <v>9</v>
      </c>
      <c r="E192" s="37">
        <v>2026</v>
      </c>
      <c r="F192" s="37">
        <v>2025</v>
      </c>
      <c r="G192" s="26">
        <v>2024</v>
      </c>
      <c r="H192" s="26">
        <v>2023</v>
      </c>
      <c r="I192" s="26">
        <v>2022</v>
      </c>
      <c r="J192" s="26">
        <v>2021</v>
      </c>
      <c r="K192" s="26">
        <v>2020</v>
      </c>
      <c r="L192" s="26">
        <v>2019</v>
      </c>
      <c r="M192" s="26">
        <v>2018</v>
      </c>
      <c r="N192" s="37"/>
      <c r="O192" s="37"/>
      <c r="P192" s="37">
        <v>2015</v>
      </c>
      <c r="Q192" s="37">
        <v>2014</v>
      </c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</row>
    <row r="193" spans="1:38">
      <c r="A193" s="36" t="s">
        <v>665</v>
      </c>
      <c r="B193" s="25" t="s">
        <v>64</v>
      </c>
      <c r="C193" s="26">
        <f t="shared" si="1"/>
        <v>1</v>
      </c>
      <c r="D193" s="37">
        <v>0</v>
      </c>
      <c r="E193" s="37"/>
      <c r="F193" s="37"/>
      <c r="G193" s="26"/>
      <c r="H193" s="26"/>
      <c r="I193" s="26"/>
      <c r="J193" s="26"/>
      <c r="K193" s="26"/>
      <c r="L193" s="26"/>
      <c r="M193" s="26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>
        <v>2004</v>
      </c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</row>
    <row r="194" spans="1:38">
      <c r="A194" s="25" t="s">
        <v>666</v>
      </c>
      <c r="B194" s="25" t="s">
        <v>382</v>
      </c>
      <c r="C194" s="26">
        <f t="shared" si="1"/>
        <v>11</v>
      </c>
      <c r="D194" s="37">
        <v>11</v>
      </c>
      <c r="E194" s="37">
        <v>2026</v>
      </c>
      <c r="F194" s="37">
        <v>2025</v>
      </c>
      <c r="G194" s="26">
        <v>2024</v>
      </c>
      <c r="H194" s="47">
        <v>2023</v>
      </c>
      <c r="I194" s="26">
        <v>2022</v>
      </c>
      <c r="J194" s="26">
        <v>2021</v>
      </c>
      <c r="K194" s="26">
        <v>2020</v>
      </c>
      <c r="L194" s="26">
        <v>2019</v>
      </c>
      <c r="M194" s="26">
        <v>2018</v>
      </c>
      <c r="N194" s="37">
        <v>2017</v>
      </c>
      <c r="O194" s="37">
        <v>2016</v>
      </c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ht="15">
      <c r="A195" s="25" t="s">
        <v>667</v>
      </c>
      <c r="B195" s="36" t="s">
        <v>56</v>
      </c>
      <c r="C195" s="26">
        <f t="shared" si="1"/>
        <v>20</v>
      </c>
      <c r="D195" s="37">
        <v>11</v>
      </c>
      <c r="E195" s="37">
        <v>2026</v>
      </c>
      <c r="F195" s="38">
        <v>2025</v>
      </c>
      <c r="G195" s="26">
        <v>2024</v>
      </c>
      <c r="H195" s="26">
        <v>2023</v>
      </c>
      <c r="I195" s="26">
        <v>2022</v>
      </c>
      <c r="J195" s="47">
        <v>2021</v>
      </c>
      <c r="K195" s="47">
        <v>2020</v>
      </c>
      <c r="L195" s="26">
        <v>2019</v>
      </c>
      <c r="M195" s="26">
        <v>2018</v>
      </c>
      <c r="N195" s="37">
        <v>2017</v>
      </c>
      <c r="O195" s="37">
        <v>2016</v>
      </c>
      <c r="P195" s="37"/>
      <c r="Q195" s="37">
        <v>2014</v>
      </c>
      <c r="R195" s="37">
        <v>2013</v>
      </c>
      <c r="S195" s="37">
        <v>2012</v>
      </c>
      <c r="T195" s="37">
        <v>2011</v>
      </c>
      <c r="U195" s="37">
        <v>2010</v>
      </c>
      <c r="V195" s="37">
        <v>2009</v>
      </c>
      <c r="W195" s="37">
        <v>2008</v>
      </c>
      <c r="X195" s="37">
        <v>2007</v>
      </c>
      <c r="Y195" s="37">
        <v>2006</v>
      </c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>
      <c r="A196" s="25" t="s">
        <v>668</v>
      </c>
      <c r="B196" s="25" t="s">
        <v>99</v>
      </c>
      <c r="C196" s="26">
        <f t="shared" ref="C196:C260" si="2">COUNT(E196:AL196)</f>
        <v>7</v>
      </c>
      <c r="D196" s="37">
        <v>0</v>
      </c>
      <c r="E196" s="37"/>
      <c r="F196" s="37"/>
      <c r="G196" s="26"/>
      <c r="H196" s="26"/>
      <c r="I196" s="26"/>
      <c r="J196" s="26"/>
      <c r="K196" s="26"/>
      <c r="L196" s="26"/>
      <c r="M196" s="26"/>
      <c r="N196" s="37"/>
      <c r="O196" s="37"/>
      <c r="P196" s="37"/>
      <c r="Q196" s="37"/>
      <c r="R196" s="37">
        <v>2013</v>
      </c>
      <c r="S196" s="37">
        <v>2012</v>
      </c>
      <c r="T196" s="37">
        <v>2011</v>
      </c>
      <c r="U196" s="37">
        <v>2010</v>
      </c>
      <c r="V196" s="37">
        <v>2009</v>
      </c>
      <c r="W196" s="37">
        <v>2008</v>
      </c>
      <c r="X196" s="37"/>
      <c r="Y196" s="37"/>
      <c r="Z196" s="37"/>
      <c r="AA196" s="37"/>
      <c r="AB196" s="37"/>
      <c r="AC196" s="37"/>
      <c r="AD196" s="37"/>
      <c r="AE196" s="37"/>
      <c r="AF196" s="37">
        <v>1999</v>
      </c>
      <c r="AG196" s="37"/>
      <c r="AH196" s="37"/>
      <c r="AI196" s="37"/>
      <c r="AJ196" s="37"/>
      <c r="AK196" s="37"/>
      <c r="AL196" s="37"/>
    </row>
    <row r="197" spans="1:38">
      <c r="A197" s="25" t="s">
        <v>669</v>
      </c>
      <c r="B197" s="25" t="s">
        <v>56</v>
      </c>
      <c r="C197" s="26">
        <f t="shared" si="2"/>
        <v>20</v>
      </c>
      <c r="D197" s="37">
        <v>16</v>
      </c>
      <c r="E197" s="37">
        <v>2026</v>
      </c>
      <c r="F197" s="37">
        <v>2025</v>
      </c>
      <c r="G197" s="47">
        <v>2024</v>
      </c>
      <c r="H197" s="26">
        <v>2023</v>
      </c>
      <c r="I197" s="26">
        <v>2022</v>
      </c>
      <c r="J197" s="26">
        <v>2021</v>
      </c>
      <c r="K197" s="47">
        <v>2020</v>
      </c>
      <c r="L197" s="47">
        <v>2019</v>
      </c>
      <c r="M197" s="26">
        <v>2018</v>
      </c>
      <c r="N197" s="37">
        <v>2017</v>
      </c>
      <c r="O197" s="37">
        <v>2016</v>
      </c>
      <c r="P197" s="37">
        <v>2015</v>
      </c>
      <c r="Q197" s="37">
        <v>2014</v>
      </c>
      <c r="R197" s="37">
        <v>2013</v>
      </c>
      <c r="S197" s="37">
        <v>2012</v>
      </c>
      <c r="T197" s="37">
        <v>2011</v>
      </c>
      <c r="U197" s="37"/>
      <c r="V197" s="37"/>
      <c r="W197" s="37">
        <v>2008</v>
      </c>
      <c r="X197" s="37">
        <v>2007</v>
      </c>
      <c r="Y197" s="37">
        <v>2006</v>
      </c>
      <c r="Z197" s="37"/>
      <c r="AA197" s="37">
        <v>2004</v>
      </c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>
      <c r="A198" s="29" t="s">
        <v>670</v>
      </c>
      <c r="B198" s="25" t="s">
        <v>56</v>
      </c>
      <c r="C198" s="26">
        <f t="shared" si="2"/>
        <v>5</v>
      </c>
      <c r="D198" s="37">
        <v>0</v>
      </c>
      <c r="E198" s="37"/>
      <c r="F198" s="37">
        <v>2025</v>
      </c>
      <c r="G198" s="26"/>
      <c r="H198" s="26">
        <v>2023</v>
      </c>
      <c r="I198" s="26">
        <v>2022</v>
      </c>
      <c r="J198" s="26"/>
      <c r="K198" s="26">
        <v>2020</v>
      </c>
      <c r="L198" s="26">
        <v>2019</v>
      </c>
      <c r="M198" s="26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>
      <c r="A199" s="29" t="s">
        <v>671</v>
      </c>
      <c r="B199" s="25" t="s">
        <v>56</v>
      </c>
      <c r="C199" s="26">
        <f t="shared" si="2"/>
        <v>3</v>
      </c>
      <c r="D199" s="37">
        <v>3</v>
      </c>
      <c r="E199" s="37">
        <v>2026</v>
      </c>
      <c r="F199" s="37">
        <v>2025</v>
      </c>
      <c r="G199" s="26">
        <v>2024</v>
      </c>
      <c r="H199" s="26"/>
      <c r="I199" s="26"/>
      <c r="J199" s="26"/>
      <c r="K199" s="26"/>
      <c r="L199" s="26"/>
      <c r="M199" s="26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</row>
    <row r="200" spans="1:38">
      <c r="A200" s="25" t="s">
        <v>672</v>
      </c>
      <c r="B200" s="25" t="s">
        <v>56</v>
      </c>
      <c r="C200" s="26">
        <f t="shared" si="2"/>
        <v>22</v>
      </c>
      <c r="D200" s="37">
        <v>1</v>
      </c>
      <c r="E200" s="37">
        <v>2026</v>
      </c>
      <c r="F200" s="37"/>
      <c r="G200" s="26"/>
      <c r="H200" s="26">
        <v>2023</v>
      </c>
      <c r="I200" s="47">
        <v>2022</v>
      </c>
      <c r="J200" s="47">
        <v>2021</v>
      </c>
      <c r="K200" s="47">
        <v>2020</v>
      </c>
      <c r="L200" s="47">
        <v>2019</v>
      </c>
      <c r="M200" s="26">
        <v>2018</v>
      </c>
      <c r="N200" s="37">
        <v>2017</v>
      </c>
      <c r="O200" s="37">
        <v>2016</v>
      </c>
      <c r="P200" s="37">
        <v>2015</v>
      </c>
      <c r="Q200" s="37">
        <v>2014</v>
      </c>
      <c r="R200" s="37">
        <v>2013</v>
      </c>
      <c r="S200" s="37">
        <v>2012</v>
      </c>
      <c r="T200" s="37">
        <v>2011</v>
      </c>
      <c r="U200" s="37">
        <v>2010</v>
      </c>
      <c r="V200" s="37">
        <v>2009</v>
      </c>
      <c r="W200" s="37">
        <v>2008</v>
      </c>
      <c r="X200" s="37"/>
      <c r="Y200" s="37">
        <v>2006</v>
      </c>
      <c r="Z200" s="37"/>
      <c r="AA200" s="37">
        <v>2004</v>
      </c>
      <c r="AB200" s="37"/>
      <c r="AC200" s="37">
        <v>2002</v>
      </c>
      <c r="AD200" s="37"/>
      <c r="AE200" s="37"/>
      <c r="AF200" s="37"/>
      <c r="AG200" s="37"/>
      <c r="AH200" s="37"/>
      <c r="AI200" s="37">
        <v>1996</v>
      </c>
      <c r="AJ200" s="37"/>
      <c r="AK200" s="37"/>
      <c r="AL200" s="37">
        <v>1993</v>
      </c>
    </row>
    <row r="201" spans="1:38">
      <c r="A201" s="25" t="s">
        <v>673</v>
      </c>
      <c r="B201" s="25" t="s">
        <v>81</v>
      </c>
      <c r="C201" s="26">
        <f t="shared" si="2"/>
        <v>12</v>
      </c>
      <c r="D201" s="37">
        <v>0</v>
      </c>
      <c r="E201" s="37"/>
      <c r="F201" s="37"/>
      <c r="G201" s="26"/>
      <c r="H201" s="26">
        <v>2023</v>
      </c>
      <c r="I201" s="26">
        <v>2022</v>
      </c>
      <c r="J201" s="26">
        <v>2021</v>
      </c>
      <c r="K201" s="26">
        <v>2020</v>
      </c>
      <c r="L201" s="26">
        <v>2019</v>
      </c>
      <c r="M201" s="26"/>
      <c r="N201" s="37">
        <v>2017</v>
      </c>
      <c r="O201" s="37"/>
      <c r="P201" s="37">
        <v>2015</v>
      </c>
      <c r="Q201" s="37">
        <v>2014</v>
      </c>
      <c r="R201" s="37">
        <v>2013</v>
      </c>
      <c r="S201" s="37">
        <v>2012</v>
      </c>
      <c r="T201" s="37">
        <v>2011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>
        <v>1995</v>
      </c>
      <c r="AK201" s="37"/>
      <c r="AL201" s="37"/>
    </row>
    <row r="202" spans="1:38" ht="15">
      <c r="A202" s="25" t="s">
        <v>674</v>
      </c>
      <c r="B202" s="25" t="s">
        <v>88</v>
      </c>
      <c r="C202" s="26">
        <f t="shared" si="2"/>
        <v>22</v>
      </c>
      <c r="D202" s="37">
        <v>21</v>
      </c>
      <c r="E202" s="38">
        <v>2026</v>
      </c>
      <c r="F202" s="38">
        <v>2025</v>
      </c>
      <c r="G202" s="47">
        <v>2024</v>
      </c>
      <c r="H202" s="26">
        <v>2023</v>
      </c>
      <c r="I202" s="26">
        <v>2022</v>
      </c>
      <c r="J202" s="26">
        <v>2021</v>
      </c>
      <c r="K202" s="26">
        <v>2020</v>
      </c>
      <c r="L202" s="26">
        <v>2019</v>
      </c>
      <c r="M202" s="26">
        <v>2018</v>
      </c>
      <c r="N202" s="47">
        <v>2017</v>
      </c>
      <c r="O202" s="37">
        <v>2016</v>
      </c>
      <c r="P202" s="37">
        <v>2015</v>
      </c>
      <c r="Q202" s="37">
        <v>2014</v>
      </c>
      <c r="R202" s="37">
        <v>2013</v>
      </c>
      <c r="S202" s="37">
        <v>2012</v>
      </c>
      <c r="T202" s="37">
        <v>2011</v>
      </c>
      <c r="U202" s="37">
        <v>2010</v>
      </c>
      <c r="V202" s="37">
        <v>2009</v>
      </c>
      <c r="W202" s="37">
        <v>2008</v>
      </c>
      <c r="X202" s="37">
        <v>2007</v>
      </c>
      <c r="Y202" s="37">
        <v>2006</v>
      </c>
      <c r="Z202" s="37"/>
      <c r="AA202" s="37"/>
      <c r="AB202" s="37">
        <v>2003</v>
      </c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>
      <c r="A203" s="25" t="s">
        <v>675</v>
      </c>
      <c r="B203" s="25" t="s">
        <v>79</v>
      </c>
      <c r="C203" s="26">
        <f t="shared" si="2"/>
        <v>5</v>
      </c>
      <c r="D203" s="37">
        <v>0</v>
      </c>
      <c r="E203" s="37"/>
      <c r="F203" s="37"/>
      <c r="G203" s="47"/>
      <c r="H203" s="47"/>
      <c r="I203" s="47">
        <v>2022</v>
      </c>
      <c r="J203" s="26">
        <v>2021</v>
      </c>
      <c r="K203" s="26"/>
      <c r="L203" s="26">
        <v>2019</v>
      </c>
      <c r="M203" s="26"/>
      <c r="N203" s="37"/>
      <c r="O203" s="37">
        <v>2016</v>
      </c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26">
        <v>2005</v>
      </c>
      <c r="AA203" s="37"/>
      <c r="AB203" s="37"/>
      <c r="AC203" s="37"/>
      <c r="AD203" s="37"/>
      <c r="AE203" s="37"/>
      <c r="AF203" s="37"/>
      <c r="AG203" s="26"/>
      <c r="AH203" s="37"/>
      <c r="AI203" s="37"/>
      <c r="AJ203" s="37"/>
      <c r="AK203" s="37"/>
      <c r="AL203" s="37"/>
    </row>
    <row r="204" spans="1:38">
      <c r="A204" s="25" t="s">
        <v>676</v>
      </c>
      <c r="B204" s="25" t="s">
        <v>142</v>
      </c>
      <c r="C204" s="26">
        <f t="shared" si="2"/>
        <v>3</v>
      </c>
      <c r="D204" s="37">
        <v>0</v>
      </c>
      <c r="E204" s="37"/>
      <c r="F204" s="37"/>
      <c r="G204" s="26"/>
      <c r="H204" s="26">
        <v>2023</v>
      </c>
      <c r="I204" s="26">
        <v>2022</v>
      </c>
      <c r="J204" s="26"/>
      <c r="K204" s="26">
        <v>2020</v>
      </c>
      <c r="L204" s="26"/>
      <c r="M204" s="26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</row>
    <row r="205" spans="1:38">
      <c r="A205" s="29" t="s">
        <v>677</v>
      </c>
      <c r="B205" s="29" t="s">
        <v>88</v>
      </c>
      <c r="C205" s="26">
        <f t="shared" si="2"/>
        <v>2</v>
      </c>
      <c r="D205" s="37">
        <v>0</v>
      </c>
      <c r="E205" s="37"/>
      <c r="F205" s="37"/>
      <c r="G205" s="47">
        <v>2024</v>
      </c>
      <c r="H205" s="26"/>
      <c r="I205" s="26"/>
      <c r="J205" s="26"/>
      <c r="K205" s="26"/>
      <c r="L205" s="26">
        <v>2019</v>
      </c>
      <c r="M205" s="26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26"/>
      <c r="AH205" s="37"/>
      <c r="AI205" s="37"/>
      <c r="AJ205" s="37"/>
      <c r="AK205" s="37"/>
      <c r="AL205" s="37"/>
    </row>
    <row r="206" spans="1:38">
      <c r="A206" s="25" t="s">
        <v>678</v>
      </c>
      <c r="B206" s="25" t="s">
        <v>208</v>
      </c>
      <c r="C206" s="26">
        <f t="shared" si="2"/>
        <v>19</v>
      </c>
      <c r="D206" s="37">
        <v>9</v>
      </c>
      <c r="E206" s="37">
        <v>2026</v>
      </c>
      <c r="F206" s="37">
        <v>2025</v>
      </c>
      <c r="G206" s="26">
        <v>2024</v>
      </c>
      <c r="H206" s="47">
        <v>2023</v>
      </c>
      <c r="I206" s="26">
        <v>2022</v>
      </c>
      <c r="J206" s="26">
        <v>2021</v>
      </c>
      <c r="K206" s="26">
        <v>2020</v>
      </c>
      <c r="L206" s="26">
        <v>2019</v>
      </c>
      <c r="M206" s="26">
        <v>2018</v>
      </c>
      <c r="N206" s="37"/>
      <c r="O206" s="37">
        <v>2016</v>
      </c>
      <c r="P206" s="37"/>
      <c r="Q206" s="37">
        <v>2014</v>
      </c>
      <c r="R206" s="37">
        <v>2013</v>
      </c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>
        <v>2002</v>
      </c>
      <c r="AD206" s="37"/>
      <c r="AE206" s="37">
        <v>2000</v>
      </c>
      <c r="AF206" s="37">
        <v>1999</v>
      </c>
      <c r="AG206" s="37"/>
      <c r="AH206" s="37">
        <v>1997</v>
      </c>
      <c r="AI206" s="37">
        <v>1996</v>
      </c>
      <c r="AJ206" s="37">
        <v>1995</v>
      </c>
      <c r="AK206" s="37">
        <v>1994</v>
      </c>
      <c r="AL206" s="37"/>
    </row>
    <row r="207" spans="1:38" ht="15">
      <c r="A207" s="36" t="s">
        <v>679</v>
      </c>
      <c r="B207" s="25" t="s">
        <v>71</v>
      </c>
      <c r="C207" s="26">
        <f t="shared" si="2"/>
        <v>16</v>
      </c>
      <c r="D207" s="37">
        <v>7</v>
      </c>
      <c r="E207" s="38">
        <v>2026</v>
      </c>
      <c r="F207" s="37">
        <v>2025</v>
      </c>
      <c r="G207" s="26">
        <v>2024</v>
      </c>
      <c r="H207" s="26">
        <v>2023</v>
      </c>
      <c r="I207" s="26">
        <v>2022</v>
      </c>
      <c r="J207" s="26">
        <v>2021</v>
      </c>
      <c r="K207" s="26">
        <v>2020</v>
      </c>
      <c r="L207" s="26"/>
      <c r="M207" s="26">
        <v>2018</v>
      </c>
      <c r="N207" s="37">
        <v>2017</v>
      </c>
      <c r="O207" s="37"/>
      <c r="P207" s="37">
        <v>2015</v>
      </c>
      <c r="Q207" s="37">
        <v>2014</v>
      </c>
      <c r="R207" s="37">
        <v>2013</v>
      </c>
      <c r="S207" s="37">
        <v>2012</v>
      </c>
      <c r="T207" s="37"/>
      <c r="U207" s="37"/>
      <c r="V207" s="37"/>
      <c r="W207" s="37"/>
      <c r="X207" s="37"/>
      <c r="Y207" s="37">
        <v>2006</v>
      </c>
      <c r="Z207" s="37"/>
      <c r="AA207" s="37"/>
      <c r="AB207" s="37"/>
      <c r="AC207" s="37">
        <v>2002</v>
      </c>
      <c r="AD207" s="37"/>
      <c r="AE207" s="37"/>
      <c r="AF207" s="37"/>
      <c r="AG207" s="37">
        <v>1998</v>
      </c>
      <c r="AH207" s="37"/>
      <c r="AI207" s="37"/>
      <c r="AJ207" s="37"/>
      <c r="AK207" s="37"/>
      <c r="AL207" s="37"/>
    </row>
    <row r="208" spans="1:38">
      <c r="A208" s="36" t="s">
        <v>680</v>
      </c>
      <c r="B208" s="25" t="s">
        <v>60</v>
      </c>
      <c r="C208" s="26">
        <f t="shared" si="2"/>
        <v>1</v>
      </c>
      <c r="D208" s="37">
        <v>0</v>
      </c>
      <c r="E208" s="37"/>
      <c r="F208" s="37">
        <v>2025</v>
      </c>
      <c r="G208" s="26"/>
      <c r="H208" s="26"/>
      <c r="I208" s="26"/>
      <c r="J208" s="26"/>
      <c r="K208" s="26"/>
      <c r="L208" s="26"/>
      <c r="M208" s="26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>
      <c r="A209" s="25" t="s">
        <v>681</v>
      </c>
      <c r="B209" s="25" t="s">
        <v>71</v>
      </c>
      <c r="C209" s="26">
        <f t="shared" si="2"/>
        <v>5</v>
      </c>
      <c r="D209" s="37">
        <v>0</v>
      </c>
      <c r="E209" s="37"/>
      <c r="F209" s="37"/>
      <c r="G209" s="26"/>
      <c r="H209" s="26"/>
      <c r="I209" s="26"/>
      <c r="J209" s="26">
        <v>2021</v>
      </c>
      <c r="K209" s="26">
        <v>2020</v>
      </c>
      <c r="L209" s="26"/>
      <c r="M209" s="26"/>
      <c r="N209" s="37"/>
      <c r="O209" s="37">
        <v>2016</v>
      </c>
      <c r="P209" s="37">
        <v>2015</v>
      </c>
      <c r="Q209" s="37">
        <v>2014</v>
      </c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26"/>
      <c r="AH209" s="37"/>
      <c r="AI209" s="37"/>
      <c r="AJ209" s="37"/>
      <c r="AK209" s="37"/>
      <c r="AL209" s="37"/>
    </row>
    <row r="210" spans="1:38">
      <c r="A210" s="34" t="s">
        <v>682</v>
      </c>
      <c r="B210" s="34" t="s">
        <v>60</v>
      </c>
      <c r="C210" s="26">
        <f t="shared" si="2"/>
        <v>9</v>
      </c>
      <c r="D210" s="37">
        <v>0</v>
      </c>
      <c r="E210" s="37"/>
      <c r="F210" s="37">
        <v>2025</v>
      </c>
      <c r="G210" s="26"/>
      <c r="H210" s="26">
        <v>2023</v>
      </c>
      <c r="I210" s="26"/>
      <c r="J210" s="26">
        <v>2021</v>
      </c>
      <c r="K210" s="26">
        <v>2020</v>
      </c>
      <c r="L210" s="26">
        <v>2019</v>
      </c>
      <c r="M210" s="26">
        <v>2018</v>
      </c>
      <c r="N210" s="26">
        <v>2017</v>
      </c>
      <c r="O210" s="26"/>
      <c r="P210" s="26">
        <v>2015</v>
      </c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>
        <v>2004</v>
      </c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</row>
    <row r="211" spans="1:38">
      <c r="A211" s="34" t="s">
        <v>683</v>
      </c>
      <c r="B211" s="34" t="s">
        <v>684</v>
      </c>
      <c r="C211" s="26">
        <f t="shared" si="2"/>
        <v>2</v>
      </c>
      <c r="D211" s="26">
        <v>0</v>
      </c>
      <c r="E211" s="26"/>
      <c r="F211" s="26">
        <v>2025</v>
      </c>
      <c r="G211" s="26">
        <v>2024</v>
      </c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</row>
    <row r="212" spans="1:38">
      <c r="A212" s="34" t="s">
        <v>685</v>
      </c>
      <c r="B212" s="34" t="s">
        <v>684</v>
      </c>
      <c r="C212" s="26">
        <f t="shared" si="2"/>
        <v>12</v>
      </c>
      <c r="D212" s="37">
        <v>8</v>
      </c>
      <c r="E212" s="37">
        <v>2026</v>
      </c>
      <c r="F212" s="37">
        <v>2025</v>
      </c>
      <c r="G212" s="26">
        <v>2024</v>
      </c>
      <c r="H212" s="26">
        <v>2023</v>
      </c>
      <c r="I212" s="47">
        <v>2022</v>
      </c>
      <c r="J212" s="47">
        <v>2021</v>
      </c>
      <c r="K212" s="26">
        <v>2020</v>
      </c>
      <c r="L212" s="26">
        <v>2019</v>
      </c>
      <c r="M212" s="26"/>
      <c r="N212" s="26"/>
      <c r="O212" s="26"/>
      <c r="P212" s="26"/>
      <c r="Q212" s="26">
        <v>2014</v>
      </c>
      <c r="R212" s="26"/>
      <c r="S212" s="26"/>
      <c r="T212" s="26"/>
      <c r="U212" s="26">
        <v>2010</v>
      </c>
      <c r="V212" s="26">
        <v>2009</v>
      </c>
      <c r="W212" s="26">
        <v>2008</v>
      </c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</row>
    <row r="213" spans="1:38">
      <c r="A213" s="25" t="s">
        <v>686</v>
      </c>
      <c r="B213" s="36" t="s">
        <v>338</v>
      </c>
      <c r="C213" s="26">
        <f t="shared" si="2"/>
        <v>2</v>
      </c>
      <c r="D213" s="37">
        <v>1</v>
      </c>
      <c r="E213" s="37">
        <v>2026</v>
      </c>
      <c r="F213" s="37"/>
      <c r="G213" s="26"/>
      <c r="H213" s="26"/>
      <c r="I213" s="26"/>
      <c r="J213" s="26"/>
      <c r="K213" s="26">
        <v>2020</v>
      </c>
      <c r="L213" s="26"/>
      <c r="M213" s="26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</row>
    <row r="214" spans="1:38">
      <c r="A214" s="25" t="s">
        <v>687</v>
      </c>
      <c r="B214" s="36" t="s">
        <v>338</v>
      </c>
      <c r="C214" s="26">
        <f t="shared" si="2"/>
        <v>7</v>
      </c>
      <c r="D214" s="37">
        <v>2</v>
      </c>
      <c r="E214" s="37">
        <v>2026</v>
      </c>
      <c r="F214" s="37">
        <v>2025</v>
      </c>
      <c r="G214" s="26"/>
      <c r="H214" s="26">
        <v>2023</v>
      </c>
      <c r="I214" s="26"/>
      <c r="J214" s="26"/>
      <c r="K214" s="26"/>
      <c r="L214" s="26"/>
      <c r="M214" s="26">
        <v>2018</v>
      </c>
      <c r="N214" s="37">
        <v>2017</v>
      </c>
      <c r="O214" s="37"/>
      <c r="P214" s="37"/>
      <c r="Q214" s="37"/>
      <c r="R214" s="37"/>
      <c r="S214" s="37"/>
      <c r="T214" s="37"/>
      <c r="U214" s="37">
        <v>2010</v>
      </c>
      <c r="V214" s="37"/>
      <c r="W214" s="37">
        <v>2008</v>
      </c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>
      <c r="A215" s="25" t="s">
        <v>688</v>
      </c>
      <c r="B215" s="36" t="s">
        <v>108</v>
      </c>
      <c r="C215" s="26">
        <f t="shared" si="2"/>
        <v>10</v>
      </c>
      <c r="D215" s="37">
        <v>2</v>
      </c>
      <c r="E215" s="37">
        <v>2026</v>
      </c>
      <c r="F215" s="37">
        <v>2025</v>
      </c>
      <c r="G215" s="26"/>
      <c r="H215" s="26"/>
      <c r="I215" s="26"/>
      <c r="J215" s="26"/>
      <c r="K215" s="26"/>
      <c r="L215" s="26"/>
      <c r="M215" s="26"/>
      <c r="N215" s="37"/>
      <c r="O215" s="37"/>
      <c r="P215" s="37">
        <v>2015</v>
      </c>
      <c r="Q215" s="37">
        <v>2014</v>
      </c>
      <c r="R215" s="37">
        <v>2013</v>
      </c>
      <c r="S215" s="37">
        <v>2012</v>
      </c>
      <c r="T215" s="37"/>
      <c r="U215" s="37"/>
      <c r="V215" s="37"/>
      <c r="W215" s="37">
        <v>2008</v>
      </c>
      <c r="X215" s="37">
        <v>2007</v>
      </c>
      <c r="Y215" s="37">
        <v>2006</v>
      </c>
      <c r="Z215" s="26">
        <v>2005</v>
      </c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>
      <c r="A216" s="25" t="s">
        <v>347</v>
      </c>
      <c r="B216" s="36" t="s">
        <v>338</v>
      </c>
      <c r="C216" s="26">
        <f t="shared" si="2"/>
        <v>1</v>
      </c>
      <c r="D216" s="37">
        <v>0</v>
      </c>
      <c r="E216" s="37"/>
      <c r="F216" s="37"/>
      <c r="G216" s="26"/>
      <c r="H216" s="26"/>
      <c r="I216" s="26"/>
      <c r="J216" s="26"/>
      <c r="K216" s="26"/>
      <c r="L216" s="26"/>
      <c r="M216" s="26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>
        <v>2006</v>
      </c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ht="15">
      <c r="A217" s="25" t="s">
        <v>689</v>
      </c>
      <c r="B217" s="25" t="s">
        <v>208</v>
      </c>
      <c r="C217" s="26">
        <f t="shared" si="2"/>
        <v>24</v>
      </c>
      <c r="D217" s="37">
        <v>23</v>
      </c>
      <c r="E217" s="38">
        <v>2026</v>
      </c>
      <c r="F217" s="38">
        <v>2025</v>
      </c>
      <c r="G217" s="26">
        <v>2024</v>
      </c>
      <c r="H217" s="47">
        <v>2023</v>
      </c>
      <c r="I217" s="47">
        <v>2022</v>
      </c>
      <c r="J217" s="47">
        <v>2021</v>
      </c>
      <c r="K217" s="47">
        <v>2020</v>
      </c>
      <c r="L217" s="47">
        <v>2019</v>
      </c>
      <c r="M217" s="26">
        <v>2018</v>
      </c>
      <c r="N217" s="37">
        <v>2017</v>
      </c>
      <c r="O217" s="37">
        <v>2016</v>
      </c>
      <c r="P217" s="37">
        <v>2015</v>
      </c>
      <c r="Q217" s="37">
        <v>2014</v>
      </c>
      <c r="R217" s="37">
        <v>2013</v>
      </c>
      <c r="S217" s="37">
        <v>2012</v>
      </c>
      <c r="T217" s="37">
        <v>2011</v>
      </c>
      <c r="U217" s="37">
        <v>2010</v>
      </c>
      <c r="V217" s="37">
        <v>2009</v>
      </c>
      <c r="W217" s="37">
        <v>2008</v>
      </c>
      <c r="X217" s="37">
        <v>2007</v>
      </c>
      <c r="Y217" s="37">
        <v>2006</v>
      </c>
      <c r="Z217" s="37">
        <v>2005</v>
      </c>
      <c r="AA217" s="37">
        <v>2004</v>
      </c>
      <c r="AB217" s="37"/>
      <c r="AC217" s="37"/>
      <c r="AD217" s="37"/>
      <c r="AE217" s="37"/>
      <c r="AF217" s="37"/>
      <c r="AG217" s="37">
        <v>1998</v>
      </c>
      <c r="AH217" s="37"/>
      <c r="AI217" s="37"/>
      <c r="AJ217" s="37"/>
      <c r="AK217" s="37"/>
      <c r="AL217" s="37"/>
    </row>
    <row r="218" spans="1:38" ht="15">
      <c r="A218" s="25" t="s">
        <v>690</v>
      </c>
      <c r="B218" s="25" t="s">
        <v>262</v>
      </c>
      <c r="C218" s="26">
        <f t="shared" si="2"/>
        <v>13</v>
      </c>
      <c r="D218" s="37">
        <v>13</v>
      </c>
      <c r="E218" s="37">
        <v>2026</v>
      </c>
      <c r="F218" s="38">
        <v>2025</v>
      </c>
      <c r="G218" s="47">
        <v>2024</v>
      </c>
      <c r="H218" s="26">
        <v>2023</v>
      </c>
      <c r="I218" s="47">
        <v>2022</v>
      </c>
      <c r="J218" s="26">
        <v>2021</v>
      </c>
      <c r="K218" s="26">
        <v>2020</v>
      </c>
      <c r="L218" s="47">
        <v>2019</v>
      </c>
      <c r="M218" s="26">
        <v>2018</v>
      </c>
      <c r="N218" s="37">
        <v>2017</v>
      </c>
      <c r="O218" s="37">
        <v>2016</v>
      </c>
      <c r="P218" s="37">
        <v>2015</v>
      </c>
      <c r="Q218" s="37">
        <v>2014</v>
      </c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>
      <c r="A219" s="25" t="s">
        <v>691</v>
      </c>
      <c r="B219" s="36" t="s">
        <v>223</v>
      </c>
      <c r="C219" s="26">
        <f t="shared" si="2"/>
        <v>10</v>
      </c>
      <c r="D219" s="37">
        <v>1</v>
      </c>
      <c r="E219" s="37">
        <v>2026</v>
      </c>
      <c r="F219" s="37"/>
      <c r="G219" s="26"/>
      <c r="H219" s="26">
        <v>2023</v>
      </c>
      <c r="I219" s="26">
        <v>2022</v>
      </c>
      <c r="J219" s="26">
        <v>2021</v>
      </c>
      <c r="K219" s="26">
        <v>2020</v>
      </c>
      <c r="L219" s="26">
        <v>2019</v>
      </c>
      <c r="M219" s="26">
        <v>2018</v>
      </c>
      <c r="N219" s="37">
        <v>2017</v>
      </c>
      <c r="O219" s="37"/>
      <c r="P219" s="37"/>
      <c r="Q219" s="37"/>
      <c r="R219" s="37"/>
      <c r="S219" s="37">
        <v>2012</v>
      </c>
      <c r="T219" s="37"/>
      <c r="U219" s="37">
        <v>2010</v>
      </c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</row>
    <row r="220" spans="1:38">
      <c r="A220" s="25" t="s">
        <v>692</v>
      </c>
      <c r="B220" s="25" t="s">
        <v>476</v>
      </c>
      <c r="C220" s="26">
        <f t="shared" si="2"/>
        <v>6</v>
      </c>
      <c r="D220" s="37">
        <v>0</v>
      </c>
      <c r="E220" s="37"/>
      <c r="F220" s="37"/>
      <c r="G220" s="26"/>
      <c r="H220" s="26"/>
      <c r="I220" s="26"/>
      <c r="J220" s="26">
        <v>2021</v>
      </c>
      <c r="K220" s="26"/>
      <c r="L220" s="26">
        <v>2019</v>
      </c>
      <c r="M220" s="26">
        <v>2018</v>
      </c>
      <c r="N220" s="47">
        <v>2017</v>
      </c>
      <c r="O220" s="37">
        <v>2016</v>
      </c>
      <c r="P220" s="37">
        <v>2015</v>
      </c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>
      <c r="A221" s="25" t="s">
        <v>693</v>
      </c>
      <c r="B221" s="25" t="s">
        <v>360</v>
      </c>
      <c r="C221" s="26">
        <f t="shared" si="2"/>
        <v>3</v>
      </c>
      <c r="D221" s="37">
        <v>0</v>
      </c>
      <c r="E221" s="37"/>
      <c r="F221" s="37">
        <v>2025</v>
      </c>
      <c r="G221" s="26"/>
      <c r="H221" s="26">
        <v>2023</v>
      </c>
      <c r="I221" s="26"/>
      <c r="J221" s="26"/>
      <c r="K221" s="26"/>
      <c r="L221" s="26"/>
      <c r="M221" s="26"/>
      <c r="N221" s="37">
        <v>2017</v>
      </c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ht="15">
      <c r="A222" s="25" t="s">
        <v>694</v>
      </c>
      <c r="B222" s="25" t="s">
        <v>90</v>
      </c>
      <c r="C222" s="26">
        <f t="shared" si="2"/>
        <v>10</v>
      </c>
      <c r="D222" s="37">
        <v>5</v>
      </c>
      <c r="E222" s="38">
        <v>2026</v>
      </c>
      <c r="F222" s="37">
        <v>2025</v>
      </c>
      <c r="G222" s="26">
        <v>2024</v>
      </c>
      <c r="H222" s="26">
        <v>2023</v>
      </c>
      <c r="I222" s="47">
        <v>2022</v>
      </c>
      <c r="J222" s="26"/>
      <c r="K222" s="26">
        <v>2020</v>
      </c>
      <c r="L222" s="47">
        <v>2019</v>
      </c>
      <c r="M222" s="47">
        <v>2018</v>
      </c>
      <c r="N222" s="37">
        <v>2017</v>
      </c>
      <c r="O222" s="37">
        <v>2016</v>
      </c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>
      <c r="A223" s="25" t="s">
        <v>695</v>
      </c>
      <c r="B223" s="25" t="s">
        <v>99</v>
      </c>
      <c r="C223" s="26">
        <f t="shared" si="2"/>
        <v>11</v>
      </c>
      <c r="D223" s="37">
        <v>7</v>
      </c>
      <c r="E223" s="37">
        <v>2026</v>
      </c>
      <c r="F223" s="37">
        <v>2025</v>
      </c>
      <c r="G223" s="26">
        <v>2024</v>
      </c>
      <c r="H223" s="26">
        <v>2023</v>
      </c>
      <c r="I223" s="26">
        <v>2022</v>
      </c>
      <c r="J223" s="47">
        <v>2021</v>
      </c>
      <c r="K223" s="47">
        <v>2020</v>
      </c>
      <c r="L223" s="26"/>
      <c r="M223" s="26"/>
      <c r="N223" s="37">
        <v>2017</v>
      </c>
      <c r="O223" s="37">
        <v>2016</v>
      </c>
      <c r="P223" s="37">
        <v>2015</v>
      </c>
      <c r="Q223" s="37"/>
      <c r="R223" s="37"/>
      <c r="S223" s="37"/>
      <c r="T223" s="37"/>
      <c r="U223" s="37">
        <v>2010</v>
      </c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 ht="15">
      <c r="A224" s="25" t="s">
        <v>696</v>
      </c>
      <c r="B224" s="25" t="s">
        <v>250</v>
      </c>
      <c r="C224" s="26">
        <f t="shared" si="2"/>
        <v>2</v>
      </c>
      <c r="D224" s="37">
        <v>2</v>
      </c>
      <c r="E224" s="38">
        <v>2026</v>
      </c>
      <c r="F224" s="38">
        <v>2025</v>
      </c>
      <c r="G224" s="26"/>
      <c r="H224" s="26"/>
      <c r="I224" s="26"/>
      <c r="J224" s="47"/>
      <c r="K224" s="47"/>
      <c r="L224" s="26"/>
      <c r="M224" s="26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ht="15">
      <c r="A225" s="36" t="s">
        <v>697</v>
      </c>
      <c r="B225" s="36" t="s">
        <v>250</v>
      </c>
      <c r="C225" s="26">
        <f t="shared" si="2"/>
        <v>10</v>
      </c>
      <c r="D225" s="37">
        <v>0</v>
      </c>
      <c r="E225" s="37"/>
      <c r="F225" s="38">
        <v>2025</v>
      </c>
      <c r="G225" s="47">
        <v>2024</v>
      </c>
      <c r="H225" s="26">
        <v>2023</v>
      </c>
      <c r="I225" s="26">
        <v>2022</v>
      </c>
      <c r="J225" s="26">
        <v>2021</v>
      </c>
      <c r="K225" s="26">
        <v>2020</v>
      </c>
      <c r="L225" s="47">
        <v>2019</v>
      </c>
      <c r="M225" s="26">
        <v>2018</v>
      </c>
      <c r="N225" s="37"/>
      <c r="O225" s="37"/>
      <c r="P225" s="37"/>
      <c r="Q225" s="37"/>
      <c r="R225" s="37"/>
      <c r="S225" s="37">
        <v>2012</v>
      </c>
      <c r="T225" s="37">
        <v>2011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</row>
    <row r="226" spans="1:38">
      <c r="A226" s="36" t="s">
        <v>698</v>
      </c>
      <c r="B226" s="25" t="s">
        <v>86</v>
      </c>
      <c r="C226" s="26">
        <f t="shared" si="2"/>
        <v>1</v>
      </c>
      <c r="D226" s="37">
        <v>0</v>
      </c>
      <c r="E226" s="37"/>
      <c r="F226" s="37"/>
      <c r="G226" s="26"/>
      <c r="H226" s="26"/>
      <c r="I226" s="26"/>
      <c r="J226" s="26"/>
      <c r="K226" s="26"/>
      <c r="L226" s="26"/>
      <c r="M226" s="26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>
        <v>2006</v>
      </c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</row>
    <row r="227" spans="1:38">
      <c r="A227" s="25" t="s">
        <v>699</v>
      </c>
      <c r="B227" s="25" t="s">
        <v>382</v>
      </c>
      <c r="C227" s="26">
        <f t="shared" si="2"/>
        <v>14</v>
      </c>
      <c r="D227" s="37">
        <v>11</v>
      </c>
      <c r="E227" s="37">
        <v>2026</v>
      </c>
      <c r="F227" s="37">
        <v>2025</v>
      </c>
      <c r="G227" s="26">
        <v>2024</v>
      </c>
      <c r="H227" s="26">
        <v>2023</v>
      </c>
      <c r="I227" s="47">
        <v>2022</v>
      </c>
      <c r="J227" s="26">
        <v>2021</v>
      </c>
      <c r="K227" s="47">
        <v>2020</v>
      </c>
      <c r="L227" s="26">
        <v>2019</v>
      </c>
      <c r="M227" s="47">
        <v>2018</v>
      </c>
      <c r="N227" s="47">
        <v>2017</v>
      </c>
      <c r="O227" s="37">
        <v>2016</v>
      </c>
      <c r="P227" s="37"/>
      <c r="Q227" s="37"/>
      <c r="R227" s="37"/>
      <c r="S227" s="37">
        <v>2012</v>
      </c>
      <c r="T227" s="37"/>
      <c r="U227" s="37"/>
      <c r="V227" s="37"/>
      <c r="W227" s="37"/>
      <c r="X227" s="37"/>
      <c r="Y227" s="37"/>
      <c r="Z227" s="37"/>
      <c r="AA227" s="37">
        <v>2004</v>
      </c>
      <c r="AB227" s="37">
        <v>2003</v>
      </c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</row>
    <row r="228" spans="1:38">
      <c r="A228" s="25" t="s">
        <v>700</v>
      </c>
      <c r="B228" s="25" t="s">
        <v>382</v>
      </c>
      <c r="C228" s="26">
        <f t="shared" si="2"/>
        <v>8</v>
      </c>
      <c r="D228" s="37">
        <v>0</v>
      </c>
      <c r="E228" s="37"/>
      <c r="F228" s="37">
        <v>2025</v>
      </c>
      <c r="G228" s="26"/>
      <c r="H228" s="26">
        <v>2023</v>
      </c>
      <c r="I228" s="26">
        <v>2022</v>
      </c>
      <c r="J228" s="26">
        <v>2021</v>
      </c>
      <c r="K228" s="47">
        <v>2020</v>
      </c>
      <c r="L228" s="47">
        <v>2019</v>
      </c>
      <c r="M228" s="47">
        <v>2018</v>
      </c>
      <c r="N228" s="37"/>
      <c r="O228" s="37">
        <v>2016</v>
      </c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</row>
    <row r="229" spans="1:38">
      <c r="A229" s="36" t="s">
        <v>701</v>
      </c>
      <c r="B229" s="25" t="s">
        <v>192</v>
      </c>
      <c r="C229" s="26">
        <f t="shared" si="2"/>
        <v>2</v>
      </c>
      <c r="D229" s="37">
        <v>0</v>
      </c>
      <c r="E229" s="37"/>
      <c r="F229" s="37"/>
      <c r="G229" s="26"/>
      <c r="H229" s="26"/>
      <c r="I229" s="26"/>
      <c r="J229" s="26"/>
      <c r="K229" s="26"/>
      <c r="L229" s="26"/>
      <c r="M229" s="26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>
        <v>2001</v>
      </c>
      <c r="AE229" s="37"/>
      <c r="AF229" s="37"/>
      <c r="AG229" s="37"/>
      <c r="AH229" s="37">
        <v>1997</v>
      </c>
      <c r="AI229" s="37"/>
      <c r="AJ229" s="37"/>
      <c r="AK229" s="37"/>
      <c r="AL229" s="37"/>
    </row>
    <row r="230" spans="1:38" ht="15">
      <c r="A230" s="25" t="s">
        <v>702</v>
      </c>
      <c r="B230" s="25" t="s">
        <v>208</v>
      </c>
      <c r="C230" s="26">
        <f t="shared" si="2"/>
        <v>16</v>
      </c>
      <c r="D230" s="37">
        <v>12</v>
      </c>
      <c r="E230" s="38">
        <v>2026</v>
      </c>
      <c r="F230" s="37">
        <v>2025</v>
      </c>
      <c r="G230" s="47">
        <v>2024</v>
      </c>
      <c r="H230" s="26">
        <v>2023</v>
      </c>
      <c r="I230" s="26">
        <v>2022</v>
      </c>
      <c r="J230" s="47">
        <v>2021</v>
      </c>
      <c r="K230" s="26">
        <v>2020</v>
      </c>
      <c r="L230" s="47">
        <v>2019</v>
      </c>
      <c r="M230" s="26">
        <v>2018</v>
      </c>
      <c r="N230" s="37">
        <v>2017</v>
      </c>
      <c r="O230" s="37">
        <v>2016</v>
      </c>
      <c r="P230" s="37">
        <v>2015</v>
      </c>
      <c r="Q230" s="37"/>
      <c r="R230" s="37">
        <v>2013</v>
      </c>
      <c r="S230" s="37"/>
      <c r="T230" s="37"/>
      <c r="U230" s="37"/>
      <c r="V230" s="37"/>
      <c r="W230" s="37"/>
      <c r="X230" s="37"/>
      <c r="Y230" s="37">
        <v>2006</v>
      </c>
      <c r="Z230" s="37"/>
      <c r="AA230" s="37"/>
      <c r="AB230" s="37"/>
      <c r="AC230" s="37">
        <v>2002</v>
      </c>
      <c r="AD230" s="37">
        <v>2001</v>
      </c>
      <c r="AE230" s="37"/>
      <c r="AF230" s="37"/>
      <c r="AG230" s="37"/>
      <c r="AH230" s="37"/>
      <c r="AI230" s="37"/>
      <c r="AJ230" s="37"/>
      <c r="AK230" s="37"/>
      <c r="AL230" s="37"/>
    </row>
    <row r="231" spans="1:38">
      <c r="A231" s="25" t="s">
        <v>703</v>
      </c>
      <c r="B231" s="25" t="s">
        <v>60</v>
      </c>
      <c r="C231" s="26">
        <f t="shared" si="2"/>
        <v>18</v>
      </c>
      <c r="D231" s="37">
        <v>18</v>
      </c>
      <c r="E231" s="37">
        <v>2026</v>
      </c>
      <c r="F231" s="37">
        <v>2025</v>
      </c>
      <c r="G231" s="26">
        <v>2024</v>
      </c>
      <c r="H231" s="26">
        <v>2023</v>
      </c>
      <c r="I231" s="26">
        <v>2022</v>
      </c>
      <c r="J231" s="47">
        <v>2021</v>
      </c>
      <c r="K231" s="47">
        <v>2020</v>
      </c>
      <c r="L231" s="47">
        <v>2019</v>
      </c>
      <c r="M231" s="26">
        <v>2018</v>
      </c>
      <c r="N231" s="37">
        <v>2017</v>
      </c>
      <c r="O231" s="37">
        <v>2016</v>
      </c>
      <c r="P231" s="37">
        <v>2015</v>
      </c>
      <c r="Q231" s="37">
        <v>2014</v>
      </c>
      <c r="R231" s="37">
        <v>2013</v>
      </c>
      <c r="S231" s="37">
        <v>2012</v>
      </c>
      <c r="T231" s="37">
        <v>2011</v>
      </c>
      <c r="U231" s="37">
        <v>2010</v>
      </c>
      <c r="V231" s="37">
        <v>2009</v>
      </c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</row>
    <row r="232" spans="1:38">
      <c r="A232" s="25" t="s">
        <v>704</v>
      </c>
      <c r="B232" s="36" t="s">
        <v>64</v>
      </c>
      <c r="C232" s="26">
        <f t="shared" si="2"/>
        <v>3</v>
      </c>
      <c r="D232" s="37">
        <v>2</v>
      </c>
      <c r="E232" s="37">
        <v>2026</v>
      </c>
      <c r="F232" s="37">
        <v>2025</v>
      </c>
      <c r="G232" s="26"/>
      <c r="H232" s="26"/>
      <c r="I232" s="26"/>
      <c r="J232" s="26"/>
      <c r="K232" s="26"/>
      <c r="L232" s="26"/>
      <c r="M232" s="26"/>
      <c r="N232" s="37"/>
      <c r="O232" s="37"/>
      <c r="P232" s="37"/>
      <c r="Q232" s="37"/>
      <c r="R232" s="37"/>
      <c r="S232" s="37"/>
      <c r="T232" s="37"/>
      <c r="U232" s="37"/>
      <c r="V232" s="37">
        <v>2009</v>
      </c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</row>
    <row r="233" spans="1:38">
      <c r="A233" s="25" t="s">
        <v>705</v>
      </c>
      <c r="B233" s="36" t="s">
        <v>388</v>
      </c>
      <c r="C233" s="26">
        <f t="shared" si="2"/>
        <v>2</v>
      </c>
      <c r="D233" s="37">
        <v>0</v>
      </c>
      <c r="E233" s="37"/>
      <c r="F233" s="37"/>
      <c r="G233" s="26"/>
      <c r="H233" s="26"/>
      <c r="I233" s="26">
        <v>2022</v>
      </c>
      <c r="J233" s="26"/>
      <c r="K233" s="26">
        <v>2020</v>
      </c>
      <c r="L233" s="26"/>
      <c r="M233" s="26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</row>
    <row r="234" spans="1:38">
      <c r="A234" s="36" t="s">
        <v>389</v>
      </c>
      <c r="B234" s="25" t="s">
        <v>388</v>
      </c>
      <c r="C234" s="26">
        <f t="shared" si="2"/>
        <v>14</v>
      </c>
      <c r="D234" s="37">
        <v>0</v>
      </c>
      <c r="E234" s="37"/>
      <c r="F234" s="37"/>
      <c r="G234" s="26"/>
      <c r="H234" s="26"/>
      <c r="I234" s="26"/>
      <c r="J234" s="26"/>
      <c r="K234" s="26"/>
      <c r="L234" s="26"/>
      <c r="M234" s="26"/>
      <c r="N234" s="37"/>
      <c r="O234" s="37"/>
      <c r="P234" s="37"/>
      <c r="Q234" s="37"/>
      <c r="R234" s="37"/>
      <c r="S234" s="37"/>
      <c r="T234" s="37">
        <v>2011</v>
      </c>
      <c r="U234" s="37">
        <v>2010</v>
      </c>
      <c r="V234" s="37">
        <v>2009</v>
      </c>
      <c r="W234" s="37">
        <v>2008</v>
      </c>
      <c r="X234" s="37">
        <v>2007</v>
      </c>
      <c r="Y234" s="37">
        <v>2006</v>
      </c>
      <c r="Z234" s="26">
        <v>2005</v>
      </c>
      <c r="AA234" s="37">
        <v>2004</v>
      </c>
      <c r="AB234" s="37">
        <v>2003</v>
      </c>
      <c r="AC234" s="37">
        <v>2002</v>
      </c>
      <c r="AD234" s="37">
        <v>2001</v>
      </c>
      <c r="AE234" s="37">
        <v>2000</v>
      </c>
      <c r="AF234" s="37"/>
      <c r="AG234" s="37"/>
      <c r="AH234" s="37"/>
      <c r="AI234" s="37"/>
      <c r="AJ234" s="37"/>
      <c r="AK234" s="37">
        <v>1994</v>
      </c>
      <c r="AL234" s="37">
        <v>1993</v>
      </c>
    </row>
    <row r="235" spans="1:38">
      <c r="A235" s="25" t="s">
        <v>706</v>
      </c>
      <c r="B235" s="36" t="s">
        <v>108</v>
      </c>
      <c r="C235" s="26">
        <f t="shared" si="2"/>
        <v>11</v>
      </c>
      <c r="D235" s="37">
        <v>0</v>
      </c>
      <c r="E235" s="37"/>
      <c r="F235" s="37">
        <v>2025</v>
      </c>
      <c r="G235" s="26">
        <v>2024</v>
      </c>
      <c r="H235" s="26"/>
      <c r="I235" s="26">
        <v>2022</v>
      </c>
      <c r="J235" s="47">
        <v>2021</v>
      </c>
      <c r="K235" s="26">
        <v>2020</v>
      </c>
      <c r="L235" s="26">
        <v>2019</v>
      </c>
      <c r="M235" s="26">
        <v>2018</v>
      </c>
      <c r="N235" s="37"/>
      <c r="O235" s="37">
        <v>2016</v>
      </c>
      <c r="P235" s="37">
        <v>2015</v>
      </c>
      <c r="Q235" s="37">
        <v>2014</v>
      </c>
      <c r="R235" s="37"/>
      <c r="S235" s="37"/>
      <c r="T235" s="37"/>
      <c r="U235" s="37"/>
      <c r="V235" s="37">
        <v>2009</v>
      </c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</row>
    <row r="236" spans="1:38">
      <c r="A236" s="25" t="s">
        <v>395</v>
      </c>
      <c r="B236" s="25" t="s">
        <v>60</v>
      </c>
      <c r="C236" s="26">
        <f t="shared" si="2"/>
        <v>2</v>
      </c>
      <c r="D236" s="37">
        <v>0</v>
      </c>
      <c r="E236" s="37"/>
      <c r="F236" s="37"/>
      <c r="G236" s="26"/>
      <c r="H236" s="26"/>
      <c r="I236" s="26"/>
      <c r="J236" s="26"/>
      <c r="K236" s="26"/>
      <c r="L236" s="26"/>
      <c r="M236" s="26"/>
      <c r="N236" s="37"/>
      <c r="O236" s="37">
        <v>2016</v>
      </c>
      <c r="P236" s="37"/>
      <c r="Q236" s="37"/>
      <c r="R236" s="37"/>
      <c r="S236" s="37"/>
      <c r="T236" s="37">
        <v>2011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>
      <c r="A237" s="25" t="s">
        <v>707</v>
      </c>
      <c r="B237" s="25" t="s">
        <v>64</v>
      </c>
      <c r="C237" s="26">
        <f t="shared" si="2"/>
        <v>7</v>
      </c>
      <c r="D237" s="37">
        <v>3</v>
      </c>
      <c r="E237" s="37">
        <v>2026</v>
      </c>
      <c r="F237" s="37">
        <v>2025</v>
      </c>
      <c r="G237" s="26">
        <v>2024</v>
      </c>
      <c r="H237" s="26"/>
      <c r="I237" s="26">
        <v>2022</v>
      </c>
      <c r="J237" s="26">
        <v>2021</v>
      </c>
      <c r="K237" s="26">
        <v>2020</v>
      </c>
      <c r="L237" s="26"/>
      <c r="M237" s="26">
        <v>2018</v>
      </c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</row>
    <row r="238" spans="1:38">
      <c r="A238" s="36" t="s">
        <v>403</v>
      </c>
      <c r="B238" s="25" t="s">
        <v>250</v>
      </c>
      <c r="C238" s="26">
        <f t="shared" si="2"/>
        <v>1</v>
      </c>
      <c r="D238" s="37">
        <v>0</v>
      </c>
      <c r="E238" s="37"/>
      <c r="F238" s="37"/>
      <c r="G238" s="26"/>
      <c r="H238" s="26"/>
      <c r="I238" s="26"/>
      <c r="J238" s="26"/>
      <c r="K238" s="26"/>
      <c r="L238" s="26"/>
      <c r="M238" s="26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>
        <v>2004</v>
      </c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</row>
    <row r="239" spans="1:38">
      <c r="A239" s="36" t="s">
        <v>404</v>
      </c>
      <c r="B239" s="25" t="s">
        <v>79</v>
      </c>
      <c r="C239" s="26">
        <f t="shared" si="2"/>
        <v>4</v>
      </c>
      <c r="D239" s="37">
        <v>0</v>
      </c>
      <c r="E239" s="37"/>
      <c r="F239" s="37"/>
      <c r="G239" s="26"/>
      <c r="H239" s="26"/>
      <c r="I239" s="26"/>
      <c r="J239" s="26"/>
      <c r="K239" s="26"/>
      <c r="L239" s="26"/>
      <c r="M239" s="26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>
        <v>2002</v>
      </c>
      <c r="AD239" s="37">
        <v>2001</v>
      </c>
      <c r="AE239" s="37"/>
      <c r="AF239" s="37">
        <v>1999</v>
      </c>
      <c r="AG239" s="37">
        <v>1998</v>
      </c>
      <c r="AH239" s="37"/>
      <c r="AI239" s="37"/>
      <c r="AJ239" s="37"/>
      <c r="AK239" s="37"/>
      <c r="AL239" s="37"/>
    </row>
    <row r="240" spans="1:38">
      <c r="A240" s="25" t="s">
        <v>406</v>
      </c>
      <c r="B240" s="25" t="s">
        <v>476</v>
      </c>
      <c r="C240" s="26">
        <f t="shared" si="2"/>
        <v>2</v>
      </c>
      <c r="D240" s="37">
        <v>0</v>
      </c>
      <c r="E240" s="37"/>
      <c r="F240" s="37"/>
      <c r="G240" s="26"/>
      <c r="H240" s="26"/>
      <c r="I240" s="26"/>
      <c r="J240" s="26"/>
      <c r="K240" s="26"/>
      <c r="L240" s="26"/>
      <c r="M240" s="26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>
        <v>2004</v>
      </c>
      <c r="AB240" s="37"/>
      <c r="AC240" s="37"/>
      <c r="AD240" s="37"/>
      <c r="AE240" s="37"/>
      <c r="AF240" s="37"/>
      <c r="AG240" s="37"/>
      <c r="AH240" s="37">
        <v>1997</v>
      </c>
      <c r="AI240" s="37"/>
      <c r="AJ240" s="37"/>
      <c r="AK240" s="37"/>
      <c r="AL240" s="37"/>
    </row>
    <row r="241" spans="1:38">
      <c r="A241" s="25" t="s">
        <v>708</v>
      </c>
      <c r="B241" s="36" t="s">
        <v>299</v>
      </c>
      <c r="C241" s="26">
        <f t="shared" si="2"/>
        <v>15</v>
      </c>
      <c r="D241" s="37">
        <v>15</v>
      </c>
      <c r="E241" s="37">
        <v>2026</v>
      </c>
      <c r="F241" s="37">
        <v>2025</v>
      </c>
      <c r="G241" s="26">
        <v>2024</v>
      </c>
      <c r="H241" s="26">
        <v>2023</v>
      </c>
      <c r="I241" s="26">
        <v>2022</v>
      </c>
      <c r="J241" s="26">
        <v>2021</v>
      </c>
      <c r="K241" s="26">
        <v>2020</v>
      </c>
      <c r="L241" s="47">
        <v>2019</v>
      </c>
      <c r="M241" s="47">
        <v>2018</v>
      </c>
      <c r="N241" s="47">
        <v>2017</v>
      </c>
      <c r="O241" s="37">
        <v>2016</v>
      </c>
      <c r="P241" s="37">
        <v>2015</v>
      </c>
      <c r="Q241" s="37">
        <v>2014</v>
      </c>
      <c r="R241" s="37">
        <v>2013</v>
      </c>
      <c r="S241" s="37">
        <v>2012</v>
      </c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</row>
    <row r="242" spans="1:38">
      <c r="A242" s="25" t="s">
        <v>709</v>
      </c>
      <c r="B242" s="36" t="s">
        <v>112</v>
      </c>
      <c r="C242" s="26">
        <f t="shared" si="2"/>
        <v>13</v>
      </c>
      <c r="D242" s="37">
        <v>9</v>
      </c>
      <c r="E242" s="37">
        <v>2026</v>
      </c>
      <c r="F242" s="37">
        <v>2025</v>
      </c>
      <c r="G242" s="26">
        <v>2024</v>
      </c>
      <c r="H242" s="26">
        <v>2023</v>
      </c>
      <c r="I242" s="26">
        <v>2022</v>
      </c>
      <c r="J242" s="26">
        <v>2021</v>
      </c>
      <c r="K242" s="26">
        <v>2020</v>
      </c>
      <c r="L242" s="26">
        <v>2019</v>
      </c>
      <c r="M242" s="26">
        <v>2018</v>
      </c>
      <c r="N242" s="37"/>
      <c r="O242" s="37"/>
      <c r="P242" s="37">
        <v>2015</v>
      </c>
      <c r="Q242" s="37"/>
      <c r="R242" s="37"/>
      <c r="S242" s="37">
        <v>2012</v>
      </c>
      <c r="T242" s="37">
        <v>2011</v>
      </c>
      <c r="U242" s="37"/>
      <c r="V242" s="37">
        <v>2009</v>
      </c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</row>
    <row r="243" spans="1:38">
      <c r="A243" s="36" t="s">
        <v>710</v>
      </c>
      <c r="B243" s="25" t="s">
        <v>299</v>
      </c>
      <c r="C243" s="26">
        <f t="shared" si="2"/>
        <v>2</v>
      </c>
      <c r="D243" s="37">
        <v>0</v>
      </c>
      <c r="E243" s="37"/>
      <c r="F243" s="37"/>
      <c r="G243" s="26"/>
      <c r="H243" s="26"/>
      <c r="I243" s="26"/>
      <c r="J243" s="26"/>
      <c r="K243" s="26"/>
      <c r="L243" s="26"/>
      <c r="M243" s="26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>
        <v>2004</v>
      </c>
      <c r="AB243" s="37"/>
      <c r="AC243" s="37"/>
      <c r="AD243" s="37"/>
      <c r="AE243" s="37"/>
      <c r="AF243" s="37"/>
      <c r="AG243" s="37"/>
      <c r="AH243" s="37"/>
      <c r="AI243" s="37"/>
      <c r="AJ243" s="37">
        <v>1995</v>
      </c>
      <c r="AK243" s="37"/>
      <c r="AL243" s="37"/>
    </row>
    <row r="244" spans="1:38">
      <c r="A244" s="25" t="s">
        <v>711</v>
      </c>
      <c r="B244" s="25" t="s">
        <v>79</v>
      </c>
      <c r="C244" s="26">
        <f t="shared" si="2"/>
        <v>11</v>
      </c>
      <c r="D244" s="37">
        <v>5</v>
      </c>
      <c r="E244" s="37">
        <v>2026</v>
      </c>
      <c r="F244" s="37">
        <v>2025</v>
      </c>
      <c r="G244" s="26">
        <v>2024</v>
      </c>
      <c r="H244" s="47">
        <v>2023</v>
      </c>
      <c r="I244" s="26">
        <v>2022</v>
      </c>
      <c r="J244" s="26"/>
      <c r="K244" s="26"/>
      <c r="L244" s="26"/>
      <c r="M244" s="26"/>
      <c r="N244" s="37">
        <v>2017</v>
      </c>
      <c r="O244" s="37">
        <v>2016</v>
      </c>
      <c r="P244" s="37">
        <v>2015</v>
      </c>
      <c r="Q244" s="37">
        <v>2014</v>
      </c>
      <c r="R244" s="37"/>
      <c r="S244" s="37"/>
      <c r="T244" s="37"/>
      <c r="U244" s="37">
        <v>2010</v>
      </c>
      <c r="V244" s="37">
        <v>2009</v>
      </c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</row>
    <row r="245" spans="1:38">
      <c r="A245" s="25" t="s">
        <v>712</v>
      </c>
      <c r="B245" s="25" t="s">
        <v>56</v>
      </c>
      <c r="C245" s="26">
        <f t="shared" si="2"/>
        <v>1</v>
      </c>
      <c r="D245" s="37">
        <v>1</v>
      </c>
      <c r="E245" s="37">
        <v>2026</v>
      </c>
      <c r="F245" s="37"/>
      <c r="G245" s="26"/>
      <c r="H245" s="47"/>
      <c r="I245" s="26"/>
      <c r="J245" s="26"/>
      <c r="K245" s="26"/>
      <c r="L245" s="26"/>
      <c r="M245" s="26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</row>
    <row r="246" spans="1:38">
      <c r="A246" s="25" t="s">
        <v>713</v>
      </c>
      <c r="B246" s="25" t="s">
        <v>56</v>
      </c>
      <c r="C246" s="26">
        <f t="shared" si="2"/>
        <v>7</v>
      </c>
      <c r="D246" s="37">
        <v>7</v>
      </c>
      <c r="E246" s="37">
        <v>2026</v>
      </c>
      <c r="F246" s="37">
        <v>2025</v>
      </c>
      <c r="G246" s="26">
        <v>2024</v>
      </c>
      <c r="H246" s="26">
        <v>2023</v>
      </c>
      <c r="I246" s="26">
        <v>2022</v>
      </c>
      <c r="J246" s="26">
        <v>2021</v>
      </c>
      <c r="K246" s="26">
        <v>2020</v>
      </c>
      <c r="L246" s="26"/>
      <c r="M246" s="26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</row>
    <row r="247" spans="1:38">
      <c r="A247" s="25" t="s">
        <v>714</v>
      </c>
      <c r="B247" s="25" t="s">
        <v>56</v>
      </c>
      <c r="C247" s="26">
        <f t="shared" si="2"/>
        <v>1</v>
      </c>
      <c r="D247" s="37">
        <v>0</v>
      </c>
      <c r="E247" s="37"/>
      <c r="F247" s="37"/>
      <c r="G247" s="26"/>
      <c r="H247" s="26"/>
      <c r="I247" s="26"/>
      <c r="J247" s="26"/>
      <c r="K247" s="26">
        <v>2020</v>
      </c>
      <c r="L247" s="26"/>
      <c r="M247" s="26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</row>
    <row r="248" spans="1:38">
      <c r="A248" s="36" t="s">
        <v>437</v>
      </c>
      <c r="B248" s="36" t="s">
        <v>56</v>
      </c>
      <c r="C248" s="26">
        <f t="shared" si="2"/>
        <v>1</v>
      </c>
      <c r="D248" s="37">
        <v>0</v>
      </c>
      <c r="E248" s="37"/>
      <c r="F248" s="37"/>
      <c r="G248" s="26"/>
      <c r="H248" s="26"/>
      <c r="I248" s="26"/>
      <c r="J248" s="26"/>
      <c r="K248" s="26"/>
      <c r="L248" s="26"/>
      <c r="M248" s="26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>
        <v>2006</v>
      </c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</row>
    <row r="249" spans="1:38">
      <c r="A249" s="40" t="s">
        <v>715</v>
      </c>
      <c r="B249" s="25" t="s">
        <v>121</v>
      </c>
      <c r="C249" s="26">
        <f t="shared" si="2"/>
        <v>2</v>
      </c>
      <c r="D249" s="37">
        <v>0</v>
      </c>
      <c r="E249" s="37"/>
      <c r="F249" s="37">
        <v>2025</v>
      </c>
      <c r="G249" s="26">
        <v>2024</v>
      </c>
      <c r="H249" s="26"/>
      <c r="I249" s="26"/>
      <c r="J249" s="26"/>
      <c r="K249" s="26"/>
      <c r="L249" s="26"/>
      <c r="M249" s="26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</row>
    <row r="250" spans="1:38" ht="15">
      <c r="A250" s="28" t="s">
        <v>716</v>
      </c>
      <c r="B250" s="25" t="s">
        <v>60</v>
      </c>
      <c r="C250" s="26">
        <f t="shared" si="2"/>
        <v>4</v>
      </c>
      <c r="D250" s="37">
        <v>1</v>
      </c>
      <c r="E250" s="38">
        <v>2026</v>
      </c>
      <c r="F250" s="37"/>
      <c r="G250" s="26"/>
      <c r="H250" s="26"/>
      <c r="I250" s="26"/>
      <c r="J250" s="26"/>
      <c r="K250" s="26"/>
      <c r="L250" s="26"/>
      <c r="M250" s="26"/>
      <c r="N250" s="37">
        <v>2017</v>
      </c>
      <c r="O250" s="37"/>
      <c r="P250" s="37">
        <v>2015</v>
      </c>
      <c r="Q250" s="37">
        <v>2014</v>
      </c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</row>
    <row r="251" spans="1:38">
      <c r="A251" s="28" t="s">
        <v>717</v>
      </c>
      <c r="B251" s="25" t="s">
        <v>79</v>
      </c>
      <c r="C251" s="26">
        <f t="shared" si="2"/>
        <v>4</v>
      </c>
      <c r="D251" s="37">
        <v>4</v>
      </c>
      <c r="E251" s="37">
        <v>2026</v>
      </c>
      <c r="F251" s="37">
        <v>2025</v>
      </c>
      <c r="G251" s="26">
        <v>2024</v>
      </c>
      <c r="H251" s="26">
        <v>2023</v>
      </c>
      <c r="I251" s="26"/>
      <c r="J251" s="26"/>
      <c r="K251" s="26"/>
      <c r="L251" s="26"/>
      <c r="M251" s="26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</row>
    <row r="252" spans="1:38">
      <c r="A252" s="36" t="s">
        <v>445</v>
      </c>
      <c r="B252" s="25" t="s">
        <v>168</v>
      </c>
      <c r="C252" s="26">
        <f t="shared" si="2"/>
        <v>6</v>
      </c>
      <c r="D252" s="37">
        <v>0</v>
      </c>
      <c r="E252" s="37"/>
      <c r="F252" s="37"/>
      <c r="G252" s="26">
        <v>2024</v>
      </c>
      <c r="H252" s="26">
        <v>2023</v>
      </c>
      <c r="I252" s="26">
        <v>2022</v>
      </c>
      <c r="J252" s="26">
        <v>2021</v>
      </c>
      <c r="K252" s="26">
        <v>2020</v>
      </c>
      <c r="L252" s="26">
        <v>2019</v>
      </c>
      <c r="M252" s="26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</row>
    <row r="253" spans="1:38">
      <c r="A253" s="25" t="s">
        <v>718</v>
      </c>
      <c r="B253" s="25" t="s">
        <v>221</v>
      </c>
      <c r="C253" s="26">
        <f t="shared" si="2"/>
        <v>11</v>
      </c>
      <c r="D253" s="37">
        <v>7</v>
      </c>
      <c r="E253" s="37">
        <v>2026</v>
      </c>
      <c r="F253" s="37">
        <v>2025</v>
      </c>
      <c r="G253" s="26">
        <v>2024</v>
      </c>
      <c r="H253" s="47">
        <v>2023</v>
      </c>
      <c r="I253" s="26">
        <v>2022</v>
      </c>
      <c r="J253" s="26">
        <v>2021</v>
      </c>
      <c r="K253" s="47">
        <v>2020</v>
      </c>
      <c r="L253" s="26"/>
      <c r="M253" s="26"/>
      <c r="N253" s="37"/>
      <c r="O253" s="37">
        <v>2016</v>
      </c>
      <c r="P253" s="37">
        <v>2015</v>
      </c>
      <c r="Q253" s="37">
        <v>2014</v>
      </c>
      <c r="R253" s="37"/>
      <c r="S253" s="37"/>
      <c r="T253" s="37"/>
      <c r="U253" s="37"/>
      <c r="V253" s="37"/>
      <c r="W253" s="37"/>
      <c r="X253" s="37">
        <v>2007</v>
      </c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</row>
    <row r="254" spans="1:38">
      <c r="A254" s="25" t="s">
        <v>719</v>
      </c>
      <c r="B254" s="36" t="s">
        <v>139</v>
      </c>
      <c r="C254" s="26">
        <f t="shared" si="2"/>
        <v>12</v>
      </c>
      <c r="D254" s="37">
        <v>0</v>
      </c>
      <c r="E254" s="37"/>
      <c r="F254" s="37">
        <v>2025</v>
      </c>
      <c r="G254" s="47"/>
      <c r="H254" s="47">
        <v>2023</v>
      </c>
      <c r="I254" s="47">
        <v>2022</v>
      </c>
      <c r="J254" s="47">
        <v>2021</v>
      </c>
      <c r="K254" s="47">
        <v>2020</v>
      </c>
      <c r="L254" s="47">
        <v>2019</v>
      </c>
      <c r="M254" s="47">
        <v>2018</v>
      </c>
      <c r="N254" s="47">
        <v>2017</v>
      </c>
      <c r="O254" s="37">
        <v>2016</v>
      </c>
      <c r="P254" s="37">
        <v>2015</v>
      </c>
      <c r="Q254" s="37"/>
      <c r="R254" s="37">
        <v>2013</v>
      </c>
      <c r="S254" s="37"/>
      <c r="T254" s="37"/>
      <c r="U254" s="37"/>
      <c r="V254" s="37"/>
      <c r="W254" s="37"/>
      <c r="X254" s="37"/>
      <c r="Y254" s="37"/>
      <c r="Z254" s="26">
        <v>2005</v>
      </c>
      <c r="AA254" s="37"/>
      <c r="AB254" s="37"/>
      <c r="AC254" s="37"/>
      <c r="AD254" s="37"/>
      <c r="AE254" s="37"/>
      <c r="AF254" s="37"/>
      <c r="AG254" s="26"/>
      <c r="AH254" s="37"/>
      <c r="AI254" s="37"/>
      <c r="AJ254" s="37"/>
      <c r="AK254" s="37"/>
      <c r="AL254" s="37"/>
    </row>
    <row r="255" spans="1:38">
      <c r="A255" s="25" t="s">
        <v>720</v>
      </c>
      <c r="B255" s="25" t="s">
        <v>88</v>
      </c>
      <c r="C255" s="26">
        <f t="shared" si="2"/>
        <v>5</v>
      </c>
      <c r="D255" s="37">
        <v>0</v>
      </c>
      <c r="E255" s="37"/>
      <c r="F255" s="37"/>
      <c r="G255" s="26"/>
      <c r="H255" s="26"/>
      <c r="I255" s="26"/>
      <c r="J255" s="26"/>
      <c r="K255" s="26"/>
      <c r="L255" s="47">
        <v>2019</v>
      </c>
      <c r="M255" s="47">
        <v>2018</v>
      </c>
      <c r="N255" s="47">
        <v>2017</v>
      </c>
      <c r="O255" s="37">
        <v>2016</v>
      </c>
      <c r="P255" s="37"/>
      <c r="Q255" s="37"/>
      <c r="R255" s="37"/>
      <c r="S255" s="37"/>
      <c r="T255" s="37"/>
      <c r="U255" s="37">
        <v>2010</v>
      </c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</row>
    <row r="256" spans="1:38">
      <c r="A256" s="25" t="s">
        <v>721</v>
      </c>
      <c r="B256" s="36" t="s">
        <v>88</v>
      </c>
      <c r="C256" s="26">
        <f t="shared" si="2"/>
        <v>8</v>
      </c>
      <c r="D256" s="37">
        <v>0</v>
      </c>
      <c r="E256" s="37"/>
      <c r="F256" s="37"/>
      <c r="G256" s="26"/>
      <c r="H256" s="26">
        <v>2023</v>
      </c>
      <c r="I256" s="26">
        <v>2022</v>
      </c>
      <c r="J256" s="26"/>
      <c r="K256" s="26"/>
      <c r="L256" s="26"/>
      <c r="M256" s="26">
        <v>2018</v>
      </c>
      <c r="N256" s="37">
        <v>2017</v>
      </c>
      <c r="O256" s="37">
        <v>2016</v>
      </c>
      <c r="P256" s="37">
        <v>2015</v>
      </c>
      <c r="Q256" s="37"/>
      <c r="R256" s="37">
        <v>2013</v>
      </c>
      <c r="S256" s="37">
        <v>2012</v>
      </c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</row>
    <row r="257" spans="1:38">
      <c r="A257" s="25" t="s">
        <v>722</v>
      </c>
      <c r="B257" s="25" t="s">
        <v>168</v>
      </c>
      <c r="C257" s="26">
        <f t="shared" si="2"/>
        <v>7</v>
      </c>
      <c r="D257" s="37">
        <v>2</v>
      </c>
      <c r="E257" s="37">
        <v>2026</v>
      </c>
      <c r="F257" s="37">
        <v>2025</v>
      </c>
      <c r="G257" s="26"/>
      <c r="H257" s="26"/>
      <c r="I257" s="26"/>
      <c r="J257" s="26"/>
      <c r="K257" s="26">
        <v>2020</v>
      </c>
      <c r="L257" s="26"/>
      <c r="M257" s="26"/>
      <c r="N257" s="37"/>
      <c r="O257" s="37">
        <v>2016</v>
      </c>
      <c r="P257" s="37">
        <v>2015</v>
      </c>
      <c r="Q257" s="37">
        <v>2014</v>
      </c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>
        <v>1998</v>
      </c>
      <c r="AH257" s="37"/>
      <c r="AI257" s="37"/>
      <c r="AJ257" s="37"/>
      <c r="AK257" s="37"/>
      <c r="AL257" s="37"/>
    </row>
    <row r="258" spans="1:38">
      <c r="A258" s="25" t="s">
        <v>723</v>
      </c>
      <c r="B258" s="25" t="s">
        <v>101</v>
      </c>
      <c r="C258" s="26">
        <f t="shared" si="2"/>
        <v>2</v>
      </c>
      <c r="D258" s="37">
        <v>2</v>
      </c>
      <c r="E258" s="37">
        <v>2026</v>
      </c>
      <c r="F258" s="37">
        <v>2025</v>
      </c>
      <c r="G258" s="26"/>
      <c r="H258" s="26"/>
      <c r="I258" s="26"/>
      <c r="J258" s="26"/>
      <c r="K258" s="26"/>
      <c r="L258" s="26"/>
      <c r="M258" s="26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</row>
    <row r="259" spans="1:38">
      <c r="A259" s="25" t="s">
        <v>724</v>
      </c>
      <c r="B259" s="25" t="s">
        <v>88</v>
      </c>
      <c r="C259" s="26">
        <f t="shared" si="2"/>
        <v>5</v>
      </c>
      <c r="D259" s="37">
        <v>3</v>
      </c>
      <c r="E259" s="37">
        <v>2026</v>
      </c>
      <c r="F259" s="37">
        <v>2025</v>
      </c>
      <c r="G259" s="26">
        <v>2024</v>
      </c>
      <c r="H259" s="26"/>
      <c r="I259" s="26"/>
      <c r="J259" s="26">
        <v>2021</v>
      </c>
      <c r="K259" s="26">
        <v>2020</v>
      </c>
      <c r="L259" s="26"/>
      <c r="M259" s="26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</row>
    <row r="260" spans="1:38">
      <c r="A260" s="25" t="s">
        <v>725</v>
      </c>
      <c r="B260" s="36" t="s">
        <v>197</v>
      </c>
      <c r="C260" s="26">
        <f t="shared" si="2"/>
        <v>10</v>
      </c>
      <c r="D260" s="37">
        <v>6</v>
      </c>
      <c r="E260" s="37">
        <v>2026</v>
      </c>
      <c r="F260" s="37">
        <v>2025</v>
      </c>
      <c r="G260" s="26">
        <v>2024</v>
      </c>
      <c r="H260" s="26">
        <v>2023</v>
      </c>
      <c r="I260" s="47">
        <v>2022</v>
      </c>
      <c r="J260" s="26">
        <v>2021</v>
      </c>
      <c r="K260" s="26"/>
      <c r="L260" s="26">
        <v>2019</v>
      </c>
      <c r="M260" s="26">
        <v>2018</v>
      </c>
      <c r="N260" s="37"/>
      <c r="O260" s="37"/>
      <c r="P260" s="37"/>
      <c r="Q260" s="37">
        <v>2014</v>
      </c>
      <c r="R260" s="37"/>
      <c r="S260" s="37">
        <v>2012</v>
      </c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</row>
    <row r="261" spans="1:38">
      <c r="A261" s="25" t="s">
        <v>726</v>
      </c>
      <c r="B261" s="25" t="s">
        <v>388</v>
      </c>
      <c r="C261" s="26">
        <f t="shared" ref="C261:C280" si="3">COUNT(E261:AL261)</f>
        <v>24</v>
      </c>
      <c r="D261" s="37">
        <v>24</v>
      </c>
      <c r="E261" s="37">
        <v>2026</v>
      </c>
      <c r="F261" s="37">
        <v>2025</v>
      </c>
      <c r="G261" s="47">
        <v>2024</v>
      </c>
      <c r="H261" s="47">
        <v>2023</v>
      </c>
      <c r="I261" s="47">
        <v>2022</v>
      </c>
      <c r="J261" s="47">
        <v>2021</v>
      </c>
      <c r="K261" s="47">
        <v>2020</v>
      </c>
      <c r="L261" s="26">
        <v>2019</v>
      </c>
      <c r="M261" s="47">
        <v>2018</v>
      </c>
      <c r="N261" s="47">
        <v>2017</v>
      </c>
      <c r="O261" s="37">
        <v>2016</v>
      </c>
      <c r="P261" s="37">
        <v>2015</v>
      </c>
      <c r="Q261" s="37">
        <v>2014</v>
      </c>
      <c r="R261" s="37">
        <v>2013</v>
      </c>
      <c r="S261" s="37">
        <v>2012</v>
      </c>
      <c r="T261" s="37">
        <v>2011</v>
      </c>
      <c r="U261" s="37">
        <v>2010</v>
      </c>
      <c r="V261" s="37">
        <v>2009</v>
      </c>
      <c r="W261" s="37">
        <v>2008</v>
      </c>
      <c r="X261" s="37">
        <v>2007</v>
      </c>
      <c r="Y261" s="37">
        <v>2006</v>
      </c>
      <c r="Z261" s="26">
        <v>2005</v>
      </c>
      <c r="AA261" s="37">
        <v>2004</v>
      </c>
      <c r="AB261" s="37">
        <v>2003</v>
      </c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</row>
    <row r="262" spans="1:38">
      <c r="A262" s="25" t="s">
        <v>727</v>
      </c>
      <c r="B262" s="25" t="s">
        <v>110</v>
      </c>
      <c r="C262" s="26">
        <f t="shared" si="3"/>
        <v>13</v>
      </c>
      <c r="D262" s="37">
        <v>11</v>
      </c>
      <c r="E262" s="37">
        <v>2026</v>
      </c>
      <c r="F262" s="37">
        <v>2025</v>
      </c>
      <c r="G262" s="26">
        <v>2024</v>
      </c>
      <c r="H262" s="47">
        <v>2023</v>
      </c>
      <c r="I262" s="47">
        <v>2022</v>
      </c>
      <c r="J262" s="26">
        <v>2021</v>
      </c>
      <c r="K262" s="26">
        <v>2020</v>
      </c>
      <c r="L262" s="26">
        <v>2019</v>
      </c>
      <c r="M262" s="47">
        <v>2018</v>
      </c>
      <c r="N262" s="37">
        <v>2017</v>
      </c>
      <c r="O262" s="37">
        <v>2016</v>
      </c>
      <c r="P262" s="37"/>
      <c r="Q262" s="37">
        <v>2014</v>
      </c>
      <c r="R262" s="37">
        <v>2013</v>
      </c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</row>
    <row r="263" spans="1:38">
      <c r="A263" s="36" t="s">
        <v>728</v>
      </c>
      <c r="B263" s="25" t="s">
        <v>142</v>
      </c>
      <c r="C263" s="26">
        <f t="shared" si="3"/>
        <v>16</v>
      </c>
      <c r="D263" s="37">
        <v>16</v>
      </c>
      <c r="E263" s="37">
        <v>2026</v>
      </c>
      <c r="F263" s="37">
        <v>2025</v>
      </c>
      <c r="G263" s="26">
        <v>2024</v>
      </c>
      <c r="H263" s="26">
        <v>2023</v>
      </c>
      <c r="I263" s="26">
        <v>2022</v>
      </c>
      <c r="J263" s="47">
        <v>2021</v>
      </c>
      <c r="K263" s="26">
        <v>2020</v>
      </c>
      <c r="L263" s="26">
        <v>2019</v>
      </c>
      <c r="M263" s="26">
        <v>2018</v>
      </c>
      <c r="N263" s="37">
        <v>2017</v>
      </c>
      <c r="O263" s="37">
        <v>2016</v>
      </c>
      <c r="P263" s="37">
        <v>2015</v>
      </c>
      <c r="Q263" s="37">
        <v>2014</v>
      </c>
      <c r="R263" s="37">
        <v>2013</v>
      </c>
      <c r="S263" s="37">
        <v>2012</v>
      </c>
      <c r="T263" s="37">
        <v>2011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</row>
    <row r="264" spans="1:38" ht="15">
      <c r="A264" s="25" t="s">
        <v>729</v>
      </c>
      <c r="B264" s="25" t="s">
        <v>223</v>
      </c>
      <c r="C264" s="26">
        <f t="shared" si="3"/>
        <v>12</v>
      </c>
      <c r="D264" s="37">
        <v>12</v>
      </c>
      <c r="E264" s="37">
        <v>2026</v>
      </c>
      <c r="F264" s="38">
        <v>2025</v>
      </c>
      <c r="G264" s="47">
        <v>2024</v>
      </c>
      <c r="H264" s="47">
        <v>2023</v>
      </c>
      <c r="I264" s="26">
        <v>2022</v>
      </c>
      <c r="J264" s="47">
        <v>2021</v>
      </c>
      <c r="K264" s="47">
        <v>2020</v>
      </c>
      <c r="L264" s="47">
        <v>2019</v>
      </c>
      <c r="M264" s="47">
        <v>2018</v>
      </c>
      <c r="N264" s="37">
        <v>2017</v>
      </c>
      <c r="O264" s="37">
        <v>2016</v>
      </c>
      <c r="P264" s="37">
        <v>2015</v>
      </c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</row>
    <row r="265" spans="1:38">
      <c r="A265" s="25" t="s">
        <v>730</v>
      </c>
      <c r="B265" s="25" t="s">
        <v>56</v>
      </c>
      <c r="C265" s="26">
        <f t="shared" si="3"/>
        <v>5</v>
      </c>
      <c r="D265" s="37">
        <v>1</v>
      </c>
      <c r="E265" s="37">
        <v>2026</v>
      </c>
      <c r="F265" s="37"/>
      <c r="G265" s="26">
        <v>2024</v>
      </c>
      <c r="H265" s="26">
        <v>2023</v>
      </c>
      <c r="I265" s="26"/>
      <c r="J265" s="26">
        <v>2021</v>
      </c>
      <c r="K265" s="26">
        <v>2020</v>
      </c>
      <c r="L265" s="26"/>
      <c r="M265" s="26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</row>
    <row r="266" spans="1:38">
      <c r="A266" s="25" t="s">
        <v>731</v>
      </c>
      <c r="B266" s="25" t="s">
        <v>223</v>
      </c>
      <c r="C266" s="26">
        <f t="shared" si="3"/>
        <v>3</v>
      </c>
      <c r="D266" s="37">
        <v>0</v>
      </c>
      <c r="E266" s="37"/>
      <c r="F266" s="37"/>
      <c r="G266" s="26"/>
      <c r="H266" s="26"/>
      <c r="I266" s="26">
        <v>2022</v>
      </c>
      <c r="J266" s="26">
        <v>2021</v>
      </c>
      <c r="K266" s="26">
        <v>2020</v>
      </c>
      <c r="L266" s="26"/>
      <c r="M266" s="26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</row>
    <row r="267" spans="1:38">
      <c r="A267" s="25" t="s">
        <v>732</v>
      </c>
      <c r="B267" s="25" t="s">
        <v>223</v>
      </c>
      <c r="C267" s="26">
        <f t="shared" si="3"/>
        <v>5</v>
      </c>
      <c r="D267" s="37">
        <v>0</v>
      </c>
      <c r="E267" s="37"/>
      <c r="F267" s="37"/>
      <c r="G267" s="26"/>
      <c r="H267" s="26"/>
      <c r="I267" s="26"/>
      <c r="J267" s="26"/>
      <c r="K267" s="26"/>
      <c r="L267" s="26"/>
      <c r="M267" s="26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>
        <v>2002</v>
      </c>
      <c r="AD267" s="37">
        <v>2001</v>
      </c>
      <c r="AE267" s="37">
        <v>2000</v>
      </c>
      <c r="AF267" s="37">
        <v>1999</v>
      </c>
      <c r="AG267" s="37">
        <v>1998</v>
      </c>
      <c r="AH267" s="37"/>
      <c r="AI267" s="37"/>
      <c r="AJ267" s="37"/>
      <c r="AK267" s="37"/>
      <c r="AL267" s="37"/>
    </row>
    <row r="268" spans="1:38">
      <c r="A268" s="25" t="s">
        <v>733</v>
      </c>
      <c r="B268" s="25" t="s">
        <v>476</v>
      </c>
      <c r="C268" s="26">
        <f t="shared" si="3"/>
        <v>5</v>
      </c>
      <c r="D268" s="37">
        <v>1</v>
      </c>
      <c r="E268" s="37">
        <v>2026</v>
      </c>
      <c r="F268" s="37"/>
      <c r="G268" s="26"/>
      <c r="H268" s="26"/>
      <c r="I268" s="26">
        <v>2022</v>
      </c>
      <c r="J268" s="26">
        <v>2021</v>
      </c>
      <c r="K268" s="26">
        <v>2020</v>
      </c>
      <c r="L268" s="26">
        <v>2019</v>
      </c>
      <c r="M268" s="26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49"/>
      <c r="AH268" s="49"/>
      <c r="AI268" s="49"/>
      <c r="AJ268" s="49"/>
      <c r="AK268" s="49"/>
      <c r="AL268" s="49"/>
    </row>
    <row r="269" spans="1:38" ht="15">
      <c r="A269" s="25" t="s">
        <v>734</v>
      </c>
      <c r="B269" s="25" t="s">
        <v>244</v>
      </c>
      <c r="C269" s="26">
        <f t="shared" si="3"/>
        <v>8</v>
      </c>
      <c r="D269" s="37">
        <v>2</v>
      </c>
      <c r="E269" s="38">
        <v>2026</v>
      </c>
      <c r="F269" s="37">
        <v>2025</v>
      </c>
      <c r="G269" s="26"/>
      <c r="H269" s="26"/>
      <c r="I269" s="26"/>
      <c r="J269" s="26"/>
      <c r="K269" s="26">
        <v>2020</v>
      </c>
      <c r="L269" s="26"/>
      <c r="M269" s="26">
        <v>2018</v>
      </c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>
        <v>2003</v>
      </c>
      <c r="AC269" s="37">
        <v>2002</v>
      </c>
      <c r="AD269" s="37">
        <v>2001</v>
      </c>
      <c r="AE269" s="37">
        <v>2000</v>
      </c>
      <c r="AF269" s="37"/>
      <c r="AG269" s="37"/>
      <c r="AH269" s="37"/>
      <c r="AI269" s="37"/>
      <c r="AJ269" s="37"/>
      <c r="AK269" s="37"/>
      <c r="AL269" s="37"/>
    </row>
    <row r="270" spans="1:38">
      <c r="A270" s="25" t="s">
        <v>735</v>
      </c>
      <c r="B270" s="25" t="s">
        <v>268</v>
      </c>
      <c r="C270" s="26">
        <f t="shared" si="3"/>
        <v>3</v>
      </c>
      <c r="D270" s="37">
        <v>0</v>
      </c>
      <c r="E270" s="37"/>
      <c r="F270" s="37"/>
      <c r="G270" s="26"/>
      <c r="H270" s="26"/>
      <c r="I270" s="26"/>
      <c r="J270" s="26"/>
      <c r="K270" s="26">
        <v>2020</v>
      </c>
      <c r="L270" s="26">
        <v>2019</v>
      </c>
      <c r="M270" s="26"/>
      <c r="N270" s="37"/>
      <c r="O270" s="37"/>
      <c r="P270" s="37"/>
      <c r="Q270" s="37"/>
      <c r="R270" s="37"/>
      <c r="S270" s="37"/>
      <c r="T270" s="37"/>
      <c r="U270" s="37"/>
      <c r="V270" s="37">
        <v>2009</v>
      </c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</row>
    <row r="271" spans="1:38">
      <c r="A271" s="28" t="s">
        <v>736</v>
      </c>
      <c r="B271" s="25" t="s">
        <v>294</v>
      </c>
      <c r="C271" s="26">
        <f t="shared" si="3"/>
        <v>10</v>
      </c>
      <c r="D271" s="37">
        <v>3</v>
      </c>
      <c r="E271" s="37">
        <v>2026</v>
      </c>
      <c r="F271" s="37">
        <v>2025</v>
      </c>
      <c r="G271" s="26">
        <v>2024</v>
      </c>
      <c r="H271" s="26"/>
      <c r="I271" s="26"/>
      <c r="J271" s="26">
        <v>2021</v>
      </c>
      <c r="K271" s="26">
        <v>2020</v>
      </c>
      <c r="L271" s="26">
        <v>2019</v>
      </c>
      <c r="M271" s="26">
        <v>2018</v>
      </c>
      <c r="N271" s="37"/>
      <c r="O271" s="37"/>
      <c r="P271" s="37"/>
      <c r="Q271" s="37"/>
      <c r="R271" s="37"/>
      <c r="S271" s="37">
        <v>2012</v>
      </c>
      <c r="T271" s="37">
        <v>2011</v>
      </c>
      <c r="U271" s="37">
        <v>2010</v>
      </c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</row>
    <row r="272" spans="1:38" ht="15">
      <c r="A272" s="25" t="s">
        <v>737</v>
      </c>
      <c r="B272" s="25" t="s">
        <v>137</v>
      </c>
      <c r="C272" s="26">
        <f t="shared" si="3"/>
        <v>9</v>
      </c>
      <c r="D272" s="37">
        <v>7</v>
      </c>
      <c r="E272" s="37">
        <v>2026</v>
      </c>
      <c r="F272" s="38">
        <v>2025</v>
      </c>
      <c r="G272" s="26">
        <v>2024</v>
      </c>
      <c r="H272" s="47">
        <v>2023</v>
      </c>
      <c r="I272" s="26">
        <v>2022</v>
      </c>
      <c r="J272" s="47">
        <v>2021</v>
      </c>
      <c r="K272" s="47">
        <v>2020</v>
      </c>
      <c r="L272" s="26"/>
      <c r="M272" s="26">
        <v>2018</v>
      </c>
      <c r="N272" s="37">
        <v>2017</v>
      </c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</row>
    <row r="273" spans="1:38">
      <c r="A273" s="25" t="s">
        <v>738</v>
      </c>
      <c r="B273" s="34" t="s">
        <v>101</v>
      </c>
      <c r="C273" s="26">
        <f t="shared" si="3"/>
        <v>5</v>
      </c>
      <c r="D273" s="26">
        <v>0</v>
      </c>
      <c r="E273" s="26"/>
      <c r="F273" s="26">
        <v>2025</v>
      </c>
      <c r="G273" s="26">
        <v>2024</v>
      </c>
      <c r="H273" s="26">
        <v>2023</v>
      </c>
      <c r="I273" s="26">
        <v>2022</v>
      </c>
      <c r="J273" s="26">
        <v>2021</v>
      </c>
      <c r="K273" s="26"/>
      <c r="L273" s="26"/>
      <c r="M273" s="26"/>
      <c r="N273" s="47"/>
      <c r="O273" s="26"/>
      <c r="P273" s="26"/>
      <c r="Q273" s="26"/>
      <c r="R273" s="26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</row>
    <row r="274" spans="1:38" ht="15">
      <c r="A274" s="36" t="s">
        <v>739</v>
      </c>
      <c r="B274" s="25" t="s">
        <v>223</v>
      </c>
      <c r="C274" s="26">
        <f t="shared" si="3"/>
        <v>14</v>
      </c>
      <c r="D274" s="37">
        <v>14</v>
      </c>
      <c r="E274" s="38">
        <v>2026</v>
      </c>
      <c r="F274" s="38">
        <v>2025</v>
      </c>
      <c r="G274" s="47">
        <v>2024</v>
      </c>
      <c r="H274" s="26">
        <v>2023</v>
      </c>
      <c r="I274" s="26">
        <v>2022</v>
      </c>
      <c r="J274" s="26">
        <v>2021</v>
      </c>
      <c r="K274" s="26">
        <v>2020</v>
      </c>
      <c r="L274" s="26">
        <v>2019</v>
      </c>
      <c r="M274" s="47">
        <v>2018</v>
      </c>
      <c r="N274" s="37">
        <v>2017</v>
      </c>
      <c r="O274" s="37">
        <v>2016</v>
      </c>
      <c r="P274" s="37">
        <v>2015</v>
      </c>
      <c r="Q274" s="37">
        <v>2014</v>
      </c>
      <c r="R274" s="37">
        <v>2013</v>
      </c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</row>
    <row r="275" spans="1:38">
      <c r="A275" s="25" t="s">
        <v>740</v>
      </c>
      <c r="B275" s="25" t="s">
        <v>208</v>
      </c>
      <c r="C275" s="26">
        <f t="shared" si="3"/>
        <v>11</v>
      </c>
      <c r="D275" s="37">
        <v>2</v>
      </c>
      <c r="E275" s="37">
        <v>2026</v>
      </c>
      <c r="F275" s="37">
        <v>2025</v>
      </c>
      <c r="G275" s="26"/>
      <c r="H275" s="26">
        <v>2023</v>
      </c>
      <c r="I275" s="47">
        <v>2022</v>
      </c>
      <c r="J275" s="26">
        <v>2021</v>
      </c>
      <c r="K275" s="47">
        <v>2020</v>
      </c>
      <c r="L275" s="26">
        <v>2019</v>
      </c>
      <c r="M275" s="26">
        <v>2018</v>
      </c>
      <c r="N275" s="37">
        <v>2017</v>
      </c>
      <c r="O275" s="37"/>
      <c r="P275" s="37">
        <v>2015</v>
      </c>
      <c r="Q275" s="37">
        <v>2014</v>
      </c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</row>
    <row r="276" spans="1:38">
      <c r="A276" s="25" t="s">
        <v>741</v>
      </c>
      <c r="B276" s="25" t="s">
        <v>134</v>
      </c>
      <c r="C276" s="26">
        <f t="shared" si="3"/>
        <v>13</v>
      </c>
      <c r="D276" s="37">
        <v>4</v>
      </c>
      <c r="E276" s="37">
        <v>2026</v>
      </c>
      <c r="F276" s="37">
        <v>2025</v>
      </c>
      <c r="G276" s="26">
        <v>2024</v>
      </c>
      <c r="H276" s="26">
        <v>2023</v>
      </c>
      <c r="I276" s="47"/>
      <c r="J276" s="47">
        <v>2021</v>
      </c>
      <c r="K276" s="47">
        <v>2020</v>
      </c>
      <c r="L276" s="26">
        <v>2019</v>
      </c>
      <c r="M276" s="26"/>
      <c r="N276" s="37"/>
      <c r="O276" s="37">
        <v>2016</v>
      </c>
      <c r="P276" s="37">
        <v>2015</v>
      </c>
      <c r="Q276" s="37">
        <v>2014</v>
      </c>
      <c r="R276" s="37">
        <v>2013</v>
      </c>
      <c r="S276" s="37">
        <v>2012</v>
      </c>
      <c r="T276" s="37"/>
      <c r="U276" s="37">
        <v>2010</v>
      </c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</row>
    <row r="277" spans="1:38">
      <c r="A277" s="25" t="s">
        <v>742</v>
      </c>
      <c r="B277" s="36" t="s">
        <v>64</v>
      </c>
      <c r="C277" s="26">
        <f t="shared" si="3"/>
        <v>18</v>
      </c>
      <c r="D277" s="37">
        <v>13</v>
      </c>
      <c r="E277" s="37">
        <v>2026</v>
      </c>
      <c r="F277" s="37">
        <v>2025</v>
      </c>
      <c r="G277" s="26">
        <v>2024</v>
      </c>
      <c r="H277" s="26">
        <v>2023</v>
      </c>
      <c r="I277" s="26">
        <v>2022</v>
      </c>
      <c r="J277" s="26">
        <v>2021</v>
      </c>
      <c r="K277" s="26">
        <v>2020</v>
      </c>
      <c r="L277" s="26">
        <v>2019</v>
      </c>
      <c r="M277" s="26">
        <v>2018</v>
      </c>
      <c r="N277" s="37">
        <v>2017</v>
      </c>
      <c r="O277" s="37">
        <v>2016</v>
      </c>
      <c r="P277" s="37">
        <v>2015</v>
      </c>
      <c r="Q277" s="37">
        <v>2014</v>
      </c>
      <c r="R277" s="37"/>
      <c r="S277" s="37">
        <v>2012</v>
      </c>
      <c r="T277" s="37">
        <v>2011</v>
      </c>
      <c r="U277" s="37">
        <v>2010</v>
      </c>
      <c r="V277" s="37">
        <v>2009</v>
      </c>
      <c r="W277" s="37">
        <v>2008</v>
      </c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</row>
    <row r="278" spans="1:38" ht="15">
      <c r="A278" s="25" t="s">
        <v>743</v>
      </c>
      <c r="B278" s="25" t="s">
        <v>382</v>
      </c>
      <c r="C278" s="26">
        <f t="shared" si="3"/>
        <v>22</v>
      </c>
      <c r="D278" s="37">
        <v>0</v>
      </c>
      <c r="E278" s="37"/>
      <c r="F278" s="38">
        <v>2025</v>
      </c>
      <c r="G278" s="26">
        <v>2024</v>
      </c>
      <c r="H278" s="47">
        <v>2023</v>
      </c>
      <c r="I278" s="26">
        <v>2022</v>
      </c>
      <c r="J278" s="26">
        <v>2021</v>
      </c>
      <c r="K278" s="26">
        <v>2020</v>
      </c>
      <c r="L278" s="26">
        <v>2019</v>
      </c>
      <c r="M278" s="26">
        <v>2018</v>
      </c>
      <c r="N278" s="37">
        <v>2017</v>
      </c>
      <c r="O278" s="37">
        <v>2016</v>
      </c>
      <c r="P278" s="37">
        <v>2015</v>
      </c>
      <c r="Q278" s="37">
        <v>2014</v>
      </c>
      <c r="R278" s="37">
        <v>2013</v>
      </c>
      <c r="S278" s="37">
        <v>2012</v>
      </c>
      <c r="T278" s="37">
        <v>2011</v>
      </c>
      <c r="U278" s="37">
        <v>2010</v>
      </c>
      <c r="V278" s="37">
        <v>2009</v>
      </c>
      <c r="W278" s="37">
        <v>2008</v>
      </c>
      <c r="X278" s="37">
        <v>2007</v>
      </c>
      <c r="Y278" s="37"/>
      <c r="Z278" s="37"/>
      <c r="AA278" s="37"/>
      <c r="AB278" s="37"/>
      <c r="AC278" s="37"/>
      <c r="AD278" s="37">
        <v>2001</v>
      </c>
      <c r="AE278" s="37">
        <v>2000</v>
      </c>
      <c r="AF278" s="37"/>
      <c r="AG278" s="37"/>
      <c r="AH278" s="37">
        <v>1997</v>
      </c>
      <c r="AI278" s="37"/>
      <c r="AJ278" s="37"/>
      <c r="AK278" s="37"/>
      <c r="AL278" s="37"/>
    </row>
    <row r="279" spans="1:38">
      <c r="A279" s="25" t="s">
        <v>744</v>
      </c>
      <c r="B279" s="25" t="s">
        <v>64</v>
      </c>
      <c r="C279" s="26">
        <f t="shared" si="3"/>
        <v>4</v>
      </c>
      <c r="D279" s="37">
        <v>2</v>
      </c>
      <c r="E279" s="37">
        <v>2026</v>
      </c>
      <c r="F279" s="37">
        <v>2025</v>
      </c>
      <c r="G279" s="26"/>
      <c r="H279" s="26">
        <v>2023</v>
      </c>
      <c r="I279" s="26"/>
      <c r="J279" s="26">
        <v>2021</v>
      </c>
      <c r="K279" s="26"/>
      <c r="L279" s="26"/>
      <c r="M279" s="26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</row>
    <row r="280" spans="1:38">
      <c r="A280" s="25" t="s">
        <v>745</v>
      </c>
      <c r="B280" s="25" t="s">
        <v>168</v>
      </c>
      <c r="C280" s="26">
        <f t="shared" si="3"/>
        <v>3</v>
      </c>
      <c r="D280" s="37">
        <v>0</v>
      </c>
      <c r="E280" s="37"/>
      <c r="F280" s="37"/>
      <c r="G280" s="26">
        <v>2024</v>
      </c>
      <c r="H280" s="26">
        <v>2023</v>
      </c>
      <c r="I280" s="26"/>
      <c r="J280" s="26">
        <v>2021</v>
      </c>
      <c r="K280" s="26"/>
      <c r="L280" s="26"/>
      <c r="M280" s="26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</row>
    <row r="281" spans="1:38" s="28" customFormat="1">
      <c r="A281" s="28" t="s">
        <v>49</v>
      </c>
      <c r="B281" s="50">
        <f>COUNTA(A2:A278)</f>
        <v>277</v>
      </c>
      <c r="C281" s="51">
        <f>SUM(C2:C280)</f>
        <v>2351</v>
      </c>
      <c r="D281" s="46"/>
      <c r="E281" s="51">
        <f>COUNT(E2:E280)</f>
        <v>157</v>
      </c>
      <c r="F281" s="51">
        <f>COUNT(F2:F280)</f>
        <v>164</v>
      </c>
      <c r="G281" s="51">
        <f>COUNT(G2:G280)</f>
        <v>149</v>
      </c>
      <c r="H281" s="51">
        <f>COUNT(H2:H280)</f>
        <v>155</v>
      </c>
      <c r="I281" s="51">
        <f>COUNT(I2:I280)</f>
        <v>146</v>
      </c>
      <c r="J281" s="51">
        <f>COUNT(J2:J280)</f>
        <v>158</v>
      </c>
      <c r="K281" s="51">
        <f>COUNT(K2:K280)</f>
        <v>164</v>
      </c>
      <c r="L281" s="51">
        <f>COUNT(L2:L280)</f>
        <v>135</v>
      </c>
      <c r="M281" s="51">
        <f>COUNT(M2:M278)</f>
        <v>124</v>
      </c>
      <c r="N281" s="51">
        <f>COUNT(N2:N278)</f>
        <v>118</v>
      </c>
      <c r="O281" s="51">
        <f>COUNT(O2:O278)</f>
        <v>114</v>
      </c>
      <c r="P281" s="51">
        <f>COUNT(P2:P278)</f>
        <v>110</v>
      </c>
      <c r="Q281" s="51">
        <f>COUNT(Q2:Q278)</f>
        <v>91</v>
      </c>
      <c r="R281" s="51">
        <f>COUNT(R2:R278)</f>
        <v>74</v>
      </c>
      <c r="S281" s="51">
        <f>COUNT(S2:S278)</f>
        <v>64</v>
      </c>
      <c r="T281" s="51">
        <f>COUNT(T2:T278)</f>
        <v>55</v>
      </c>
      <c r="U281" s="51">
        <f>COUNT(U2:U278)</f>
        <v>55</v>
      </c>
      <c r="V281" s="51">
        <f>COUNT(V2:V278)</f>
        <v>47</v>
      </c>
      <c r="W281" s="51">
        <f>COUNT(W2:W278)</f>
        <v>41</v>
      </c>
      <c r="X281" s="51">
        <f>COUNT(X2:X278)</f>
        <v>30</v>
      </c>
      <c r="Y281" s="51">
        <f>COUNT(Y2:Y278)</f>
        <v>32</v>
      </c>
      <c r="Z281" s="51">
        <f>COUNT(Z2:Z278)</f>
        <v>25</v>
      </c>
      <c r="AA281" s="51">
        <f>COUNT(AA2:AA278)</f>
        <v>29</v>
      </c>
      <c r="AB281" s="51">
        <f>COUNT(AB2:AB278)</f>
        <v>17</v>
      </c>
      <c r="AC281" s="51">
        <f>COUNT(AC2:AC278)</f>
        <v>20</v>
      </c>
      <c r="AD281" s="51">
        <f>COUNT(AD2:AD278)</f>
        <v>15</v>
      </c>
      <c r="AE281" s="51">
        <f>COUNT(AE2:AE278)</f>
        <v>12</v>
      </c>
      <c r="AF281" s="51">
        <f>COUNT(AF2:AF278)</f>
        <v>10</v>
      </c>
      <c r="AG281" s="51">
        <f>COUNT(AG2:AG278)</f>
        <v>12</v>
      </c>
      <c r="AH281" s="51">
        <f>COUNT(AH2:AH278)</f>
        <v>9</v>
      </c>
      <c r="AI281" s="51">
        <f>COUNT(AI2:AI278)</f>
        <v>7</v>
      </c>
      <c r="AJ281" s="51">
        <f>COUNT(AJ2:AJ278)</f>
        <v>4</v>
      </c>
      <c r="AK281" s="51">
        <f>COUNT(AK2:AK278)</f>
        <v>5</v>
      </c>
      <c r="AL281" s="51">
        <f>COUNT(AL2:AL278)</f>
        <v>3</v>
      </c>
    </row>
    <row r="282" spans="1:38">
      <c r="G282" s="46"/>
      <c r="H282" s="46"/>
      <c r="I282" s="46"/>
      <c r="J282" s="46"/>
      <c r="K282" s="46"/>
      <c r="L282" s="46"/>
      <c r="M282" s="46"/>
      <c r="AF282" s="39"/>
      <c r="AG282" s="39"/>
      <c r="AH282" s="39"/>
      <c r="AI282" s="39"/>
      <c r="AJ282" s="39"/>
      <c r="AK282" s="39"/>
      <c r="AL282" s="39"/>
    </row>
    <row r="283" spans="1:38">
      <c r="G283" s="46"/>
      <c r="H283" s="46"/>
      <c r="I283" s="46"/>
      <c r="J283" s="46"/>
      <c r="K283" s="46"/>
      <c r="L283" s="46"/>
      <c r="M283" s="46"/>
      <c r="AF283" s="39"/>
      <c r="AG283" s="39"/>
      <c r="AH283" s="39"/>
      <c r="AI283" s="39"/>
      <c r="AJ283" s="39"/>
      <c r="AK283" s="39"/>
      <c r="AL283" s="39"/>
    </row>
    <row r="284" spans="1:38">
      <c r="G284" s="46"/>
      <c r="H284" s="46"/>
      <c r="I284" s="46"/>
      <c r="J284" s="46"/>
      <c r="K284" s="46"/>
      <c r="L284" s="46"/>
      <c r="M284" s="46"/>
      <c r="AF284" s="39"/>
      <c r="AG284" s="39"/>
      <c r="AH284" s="39"/>
      <c r="AI284" s="39"/>
      <c r="AJ284" s="39"/>
      <c r="AK284" s="39"/>
      <c r="AL284" s="39"/>
    </row>
    <row r="285" spans="1:38">
      <c r="G285" s="46"/>
      <c r="H285" s="46"/>
      <c r="I285" s="46"/>
      <c r="J285" s="46"/>
      <c r="K285" s="46"/>
      <c r="L285" s="46"/>
      <c r="M285" s="46"/>
      <c r="AF285" s="39"/>
      <c r="AG285" s="39"/>
      <c r="AH285" s="39"/>
      <c r="AI285" s="39"/>
      <c r="AJ285" s="39"/>
      <c r="AK285" s="39"/>
      <c r="AL285" s="39"/>
    </row>
    <row r="286" spans="1:38">
      <c r="G286" s="46"/>
      <c r="H286" s="46"/>
      <c r="I286" s="46"/>
      <c r="J286" s="46"/>
      <c r="K286" s="46"/>
      <c r="L286" s="46"/>
      <c r="M286" s="46"/>
      <c r="AF286" s="39"/>
      <c r="AG286" s="39"/>
      <c r="AH286" s="39"/>
      <c r="AI286" s="39"/>
      <c r="AJ286" s="39"/>
      <c r="AK286" s="39"/>
      <c r="AL286" s="39"/>
    </row>
    <row r="287" spans="1:38">
      <c r="G287" s="46"/>
      <c r="H287" s="46"/>
      <c r="I287" s="46"/>
      <c r="J287" s="46"/>
      <c r="K287" s="46"/>
      <c r="L287" s="46"/>
      <c r="M287" s="46"/>
      <c r="AF287" s="39"/>
      <c r="AG287" s="39"/>
      <c r="AH287" s="39"/>
      <c r="AI287" s="39"/>
      <c r="AJ287" s="39"/>
      <c r="AK287" s="39"/>
      <c r="AL287" s="39"/>
    </row>
    <row r="288" spans="1:38">
      <c r="G288" s="46"/>
      <c r="H288" s="46"/>
      <c r="I288" s="46"/>
      <c r="J288" s="46"/>
      <c r="K288" s="46"/>
      <c r="L288" s="46"/>
      <c r="M288" s="46"/>
      <c r="AF288" s="39"/>
      <c r="AG288" s="39"/>
      <c r="AH288" s="39"/>
      <c r="AI288" s="39"/>
      <c r="AJ288" s="39"/>
      <c r="AK288" s="39"/>
      <c r="AL288" s="39"/>
    </row>
    <row r="289" spans="7:38">
      <c r="G289" s="46"/>
      <c r="H289" s="46"/>
      <c r="I289" s="46"/>
      <c r="J289" s="46"/>
      <c r="K289" s="46"/>
      <c r="L289" s="46"/>
      <c r="M289" s="46"/>
      <c r="AF289" s="39"/>
      <c r="AG289" s="39"/>
      <c r="AH289" s="39"/>
      <c r="AI289" s="39"/>
      <c r="AJ289" s="39"/>
      <c r="AK289" s="39"/>
      <c r="AL289" s="39"/>
    </row>
    <row r="290" spans="7:38">
      <c r="G290" s="46"/>
      <c r="H290" s="46"/>
      <c r="I290" s="46"/>
      <c r="J290" s="46"/>
      <c r="K290" s="46"/>
      <c r="L290" s="46"/>
      <c r="M290" s="46"/>
      <c r="AF290" s="39"/>
      <c r="AG290" s="39"/>
      <c r="AH290" s="39"/>
      <c r="AI290" s="39"/>
      <c r="AJ290" s="39"/>
      <c r="AK290" s="39"/>
      <c r="AL290" s="39"/>
    </row>
    <row r="291" spans="7:38">
      <c r="G291" s="46"/>
      <c r="H291" s="46"/>
      <c r="I291" s="46"/>
      <c r="J291" s="46"/>
      <c r="K291" s="46"/>
      <c r="L291" s="46"/>
      <c r="M291" s="46"/>
      <c r="AF291" s="39"/>
      <c r="AG291" s="39"/>
      <c r="AH291" s="39"/>
      <c r="AI291" s="39"/>
      <c r="AJ291" s="39"/>
      <c r="AK291" s="39"/>
      <c r="AL291" s="39"/>
    </row>
    <row r="292" spans="7:38">
      <c r="G292" s="46"/>
      <c r="H292" s="46"/>
      <c r="I292" s="46"/>
      <c r="J292" s="46"/>
      <c r="K292" s="46"/>
      <c r="L292" s="46"/>
      <c r="M292" s="46"/>
      <c r="AF292" s="39"/>
      <c r="AG292" s="39"/>
      <c r="AH292" s="39"/>
      <c r="AI292" s="39"/>
      <c r="AJ292" s="39"/>
      <c r="AK292" s="39"/>
      <c r="AL292" s="39"/>
    </row>
    <row r="293" spans="7:38">
      <c r="G293" s="46"/>
      <c r="H293" s="46"/>
      <c r="I293" s="46"/>
      <c r="J293" s="46"/>
      <c r="K293" s="46"/>
      <c r="L293" s="46"/>
      <c r="M293" s="46"/>
      <c r="AF293" s="39"/>
      <c r="AG293" s="39"/>
      <c r="AH293" s="39"/>
      <c r="AI293" s="39"/>
      <c r="AJ293" s="39"/>
      <c r="AK293" s="39"/>
      <c r="AL293" s="39"/>
    </row>
    <row r="294" spans="7:38">
      <c r="G294" s="46"/>
      <c r="H294" s="46"/>
      <c r="I294" s="46"/>
      <c r="J294" s="46"/>
      <c r="K294" s="46"/>
      <c r="L294" s="46"/>
      <c r="M294" s="46"/>
      <c r="AF294" s="39"/>
      <c r="AG294" s="39"/>
      <c r="AH294" s="39"/>
      <c r="AI294" s="39"/>
      <c r="AJ294" s="39"/>
      <c r="AK294" s="39"/>
      <c r="AL294" s="39"/>
    </row>
    <row r="295" spans="7:38">
      <c r="G295" s="46"/>
      <c r="H295" s="46"/>
      <c r="I295" s="46"/>
      <c r="J295" s="46"/>
      <c r="K295" s="46"/>
      <c r="L295" s="46"/>
      <c r="M295" s="46"/>
      <c r="AF295" s="39"/>
      <c r="AG295" s="39"/>
      <c r="AH295" s="39"/>
      <c r="AI295" s="39"/>
      <c r="AJ295" s="39"/>
      <c r="AK295" s="39"/>
      <c r="AL295" s="39"/>
    </row>
    <row r="296" spans="7:38">
      <c r="G296" s="46"/>
      <c r="H296" s="46"/>
      <c r="I296" s="46"/>
      <c r="J296" s="46"/>
      <c r="K296" s="46"/>
      <c r="L296" s="46"/>
      <c r="M296" s="46"/>
      <c r="AF296" s="39"/>
      <c r="AG296" s="39"/>
      <c r="AH296" s="39"/>
      <c r="AI296" s="39"/>
      <c r="AJ296" s="39"/>
      <c r="AK296" s="39"/>
      <c r="AL296" s="39"/>
    </row>
    <row r="297" spans="7:38">
      <c r="G297" s="46"/>
      <c r="H297" s="46"/>
      <c r="I297" s="46"/>
      <c r="J297" s="46"/>
      <c r="K297" s="46"/>
      <c r="L297" s="46"/>
      <c r="M297" s="46"/>
      <c r="AF297" s="39"/>
      <c r="AG297" s="39"/>
      <c r="AH297" s="39"/>
      <c r="AI297" s="39"/>
      <c r="AJ297" s="39"/>
      <c r="AK297" s="39"/>
      <c r="AL297" s="39"/>
    </row>
    <row r="298" spans="7:38">
      <c r="G298" s="46"/>
      <c r="H298" s="46"/>
      <c r="I298" s="46"/>
      <c r="J298" s="46"/>
      <c r="K298" s="46"/>
      <c r="L298" s="46"/>
      <c r="M298" s="46"/>
      <c r="AF298" s="39"/>
      <c r="AG298" s="39"/>
      <c r="AH298" s="39"/>
      <c r="AI298" s="39"/>
      <c r="AJ298" s="39"/>
      <c r="AK298" s="39"/>
      <c r="AL298" s="39"/>
    </row>
    <row r="299" spans="7:38">
      <c r="G299" s="46"/>
      <c r="H299" s="46"/>
      <c r="I299" s="46"/>
      <c r="J299" s="46"/>
      <c r="K299" s="46"/>
      <c r="L299" s="46"/>
      <c r="M299" s="46"/>
      <c r="AF299" s="39"/>
      <c r="AG299" s="39"/>
      <c r="AH299" s="39"/>
      <c r="AI299" s="39"/>
      <c r="AJ299" s="39"/>
      <c r="AK299" s="39"/>
      <c r="AL299" s="39"/>
    </row>
    <row r="300" spans="7:38">
      <c r="G300" s="46"/>
      <c r="H300" s="46"/>
      <c r="I300" s="46"/>
      <c r="J300" s="46"/>
      <c r="K300" s="46"/>
      <c r="L300" s="46"/>
      <c r="M300" s="46"/>
      <c r="AF300" s="39"/>
      <c r="AG300" s="39"/>
      <c r="AH300" s="39"/>
      <c r="AI300" s="39"/>
      <c r="AJ300" s="39"/>
      <c r="AK300" s="39"/>
      <c r="AL300" s="39"/>
    </row>
    <row r="301" spans="7:38">
      <c r="G301" s="46"/>
      <c r="H301" s="46"/>
      <c r="I301" s="46"/>
      <c r="J301" s="46"/>
      <c r="K301" s="46"/>
      <c r="L301" s="46"/>
      <c r="M301" s="46"/>
      <c r="AF301" s="39"/>
      <c r="AG301" s="39"/>
      <c r="AH301" s="39"/>
      <c r="AI301" s="39"/>
      <c r="AJ301" s="39"/>
      <c r="AK301" s="39"/>
      <c r="AL301" s="39"/>
    </row>
    <row r="302" spans="7:38">
      <c r="G302" s="46"/>
      <c r="H302" s="46"/>
      <c r="I302" s="46"/>
      <c r="J302" s="46"/>
      <c r="K302" s="46"/>
      <c r="L302" s="46"/>
      <c r="M302" s="46"/>
      <c r="AF302" s="39"/>
      <c r="AG302" s="39"/>
      <c r="AH302" s="39"/>
      <c r="AI302" s="39"/>
      <c r="AJ302" s="39"/>
      <c r="AK302" s="39"/>
      <c r="AL302" s="39"/>
    </row>
    <row r="303" spans="7:38">
      <c r="G303" s="46"/>
      <c r="H303" s="46"/>
      <c r="I303" s="46"/>
      <c r="J303" s="46"/>
      <c r="K303" s="46"/>
      <c r="L303" s="46"/>
      <c r="M303" s="46"/>
      <c r="AF303" s="39"/>
      <c r="AG303" s="39"/>
      <c r="AH303" s="39"/>
      <c r="AI303" s="39"/>
      <c r="AJ303" s="39"/>
      <c r="AK303" s="39"/>
      <c r="AL303" s="39"/>
    </row>
    <row r="304" spans="7:38">
      <c r="G304" s="46"/>
      <c r="H304" s="46"/>
      <c r="I304" s="46"/>
      <c r="J304" s="46"/>
      <c r="K304" s="46"/>
      <c r="L304" s="46"/>
      <c r="M304" s="46"/>
      <c r="AF304" s="39"/>
      <c r="AG304" s="39"/>
      <c r="AH304" s="39"/>
      <c r="AI304" s="39"/>
      <c r="AJ304" s="39"/>
      <c r="AK304" s="39"/>
      <c r="AL304" s="39"/>
    </row>
    <row r="305" spans="7:38">
      <c r="G305" s="46"/>
      <c r="H305" s="46"/>
      <c r="I305" s="46"/>
      <c r="J305" s="46"/>
      <c r="K305" s="46"/>
      <c r="L305" s="46"/>
      <c r="M305" s="46"/>
      <c r="AF305" s="39"/>
      <c r="AG305" s="39"/>
      <c r="AH305" s="39"/>
      <c r="AI305" s="39"/>
      <c r="AJ305" s="39"/>
      <c r="AK305" s="39"/>
      <c r="AL305" s="39"/>
    </row>
    <row r="306" spans="7:38">
      <c r="G306" s="46"/>
      <c r="H306" s="46"/>
      <c r="I306" s="46"/>
      <c r="J306" s="46"/>
      <c r="K306" s="46"/>
      <c r="L306" s="46"/>
      <c r="M306" s="46"/>
      <c r="AF306" s="39"/>
      <c r="AG306" s="39"/>
      <c r="AH306" s="39"/>
      <c r="AI306" s="39"/>
      <c r="AJ306" s="39"/>
      <c r="AK306" s="39"/>
      <c r="AL306" s="39"/>
    </row>
    <row r="307" spans="7:38">
      <c r="G307" s="46"/>
      <c r="H307" s="46"/>
      <c r="I307" s="46"/>
      <c r="J307" s="46"/>
      <c r="K307" s="46"/>
      <c r="L307" s="46"/>
      <c r="M307" s="46"/>
      <c r="AF307" s="39"/>
      <c r="AG307" s="39"/>
      <c r="AH307" s="39"/>
      <c r="AI307" s="39"/>
      <c r="AJ307" s="39"/>
      <c r="AK307" s="39"/>
      <c r="AL307" s="39"/>
    </row>
    <row r="308" spans="7:38">
      <c r="G308" s="46"/>
      <c r="H308" s="46"/>
      <c r="I308" s="46"/>
      <c r="J308" s="46"/>
      <c r="K308" s="46"/>
      <c r="L308" s="46"/>
      <c r="M308" s="46"/>
      <c r="AF308" s="39"/>
      <c r="AG308" s="39"/>
      <c r="AH308" s="39"/>
      <c r="AI308" s="39"/>
      <c r="AJ308" s="39"/>
      <c r="AK308" s="39"/>
      <c r="AL308" s="39"/>
    </row>
    <row r="309" spans="7:38">
      <c r="G309" s="46"/>
      <c r="H309" s="46"/>
      <c r="I309" s="46"/>
      <c r="J309" s="46"/>
      <c r="K309" s="46"/>
      <c r="L309" s="46"/>
      <c r="M309" s="46"/>
      <c r="AF309" s="39"/>
      <c r="AG309" s="39"/>
      <c r="AH309" s="39"/>
      <c r="AI309" s="39"/>
      <c r="AJ309" s="39"/>
      <c r="AK309" s="39"/>
      <c r="AL309" s="39"/>
    </row>
    <row r="310" spans="7:38">
      <c r="G310" s="46"/>
      <c r="H310" s="46"/>
      <c r="I310" s="46"/>
      <c r="J310" s="46"/>
      <c r="K310" s="46"/>
      <c r="L310" s="46"/>
      <c r="M310" s="46"/>
      <c r="AF310" s="39"/>
      <c r="AG310" s="39"/>
      <c r="AH310" s="39"/>
      <c r="AI310" s="39"/>
      <c r="AJ310" s="39"/>
      <c r="AK310" s="39"/>
      <c r="AL310" s="39"/>
    </row>
    <row r="311" spans="7:38">
      <c r="G311" s="46"/>
      <c r="H311" s="46"/>
      <c r="I311" s="46"/>
      <c r="J311" s="46"/>
      <c r="K311" s="46"/>
      <c r="L311" s="46"/>
      <c r="M311" s="46"/>
      <c r="AF311" s="39"/>
      <c r="AG311" s="39"/>
      <c r="AH311" s="39"/>
      <c r="AI311" s="39"/>
      <c r="AJ311" s="39"/>
      <c r="AK311" s="39"/>
      <c r="AL311" s="39"/>
    </row>
    <row r="312" spans="7:38">
      <c r="G312" s="46"/>
      <c r="H312" s="46"/>
      <c r="I312" s="46"/>
      <c r="J312" s="46"/>
      <c r="K312" s="46"/>
      <c r="L312" s="46"/>
      <c r="M312" s="46"/>
      <c r="AF312" s="39"/>
      <c r="AG312" s="39"/>
      <c r="AH312" s="39"/>
      <c r="AI312" s="39"/>
      <c r="AJ312" s="39"/>
      <c r="AK312" s="39"/>
      <c r="AL312" s="39"/>
    </row>
    <row r="313" spans="7:38">
      <c r="G313" s="46"/>
      <c r="H313" s="46"/>
      <c r="I313" s="46"/>
      <c r="J313" s="46"/>
      <c r="K313" s="46"/>
      <c r="L313" s="46"/>
      <c r="M313" s="46"/>
      <c r="AF313" s="39"/>
      <c r="AG313" s="39"/>
      <c r="AH313" s="39"/>
      <c r="AI313" s="39"/>
      <c r="AJ313" s="39"/>
      <c r="AK313" s="39"/>
      <c r="AL313" s="39"/>
    </row>
    <row r="314" spans="7:38">
      <c r="G314" s="46"/>
      <c r="H314" s="46"/>
      <c r="I314" s="46"/>
      <c r="J314" s="46"/>
      <c r="K314" s="46"/>
      <c r="L314" s="46"/>
      <c r="M314" s="46"/>
      <c r="AF314" s="39"/>
      <c r="AG314" s="39"/>
      <c r="AH314" s="39"/>
      <c r="AI314" s="39"/>
      <c r="AJ314" s="39"/>
      <c r="AK314" s="39"/>
      <c r="AL314" s="39"/>
    </row>
    <row r="315" spans="7:38">
      <c r="G315" s="46"/>
      <c r="H315" s="46"/>
      <c r="I315" s="46"/>
      <c r="J315" s="46"/>
      <c r="K315" s="46"/>
      <c r="L315" s="46"/>
      <c r="M315" s="46"/>
      <c r="AF315" s="39"/>
      <c r="AG315" s="39"/>
      <c r="AH315" s="39"/>
      <c r="AI315" s="39"/>
      <c r="AJ315" s="39"/>
      <c r="AK315" s="39"/>
      <c r="AL315" s="39"/>
    </row>
    <row r="316" spans="7:38">
      <c r="G316" s="46"/>
      <c r="H316" s="46"/>
      <c r="I316" s="46"/>
      <c r="J316" s="46"/>
      <c r="K316" s="46"/>
      <c r="L316" s="46"/>
      <c r="M316" s="46"/>
      <c r="AF316" s="39"/>
      <c r="AG316" s="39"/>
      <c r="AH316" s="39"/>
      <c r="AI316" s="39"/>
      <c r="AJ316" s="39"/>
      <c r="AK316" s="39"/>
      <c r="AL316" s="39"/>
    </row>
    <row r="317" spans="7:38">
      <c r="G317" s="46"/>
      <c r="H317" s="46"/>
      <c r="I317" s="46"/>
      <c r="J317" s="46"/>
      <c r="K317" s="46"/>
      <c r="L317" s="46"/>
      <c r="M317" s="46"/>
      <c r="AF317" s="39"/>
      <c r="AG317" s="39"/>
      <c r="AH317" s="39"/>
      <c r="AI317" s="39"/>
      <c r="AJ317" s="39"/>
      <c r="AK317" s="39"/>
      <c r="AL317" s="39"/>
    </row>
    <row r="318" spans="7:38">
      <c r="G318" s="46"/>
      <c r="H318" s="46"/>
      <c r="I318" s="46"/>
      <c r="J318" s="46"/>
      <c r="K318" s="46"/>
      <c r="L318" s="46"/>
      <c r="M318" s="46"/>
      <c r="AF318" s="39"/>
      <c r="AG318" s="39"/>
      <c r="AH318" s="39"/>
      <c r="AI318" s="39"/>
      <c r="AJ318" s="39"/>
      <c r="AK318" s="39"/>
      <c r="AL318" s="39"/>
    </row>
    <row r="319" spans="7:38">
      <c r="G319" s="46"/>
      <c r="H319" s="46"/>
      <c r="I319" s="46"/>
      <c r="J319" s="46"/>
      <c r="K319" s="46"/>
      <c r="L319" s="46"/>
      <c r="M319" s="46"/>
      <c r="AF319" s="39"/>
      <c r="AG319" s="39"/>
      <c r="AH319" s="39"/>
      <c r="AI319" s="39"/>
      <c r="AJ319" s="39"/>
      <c r="AK319" s="39"/>
      <c r="AL319" s="39"/>
    </row>
    <row r="320" spans="7:38">
      <c r="G320" s="46"/>
      <c r="H320" s="46"/>
      <c r="I320" s="46"/>
      <c r="J320" s="46"/>
      <c r="K320" s="46"/>
      <c r="L320" s="46"/>
      <c r="M320" s="46"/>
      <c r="AF320" s="39"/>
      <c r="AG320" s="39"/>
      <c r="AH320" s="39"/>
      <c r="AI320" s="39"/>
      <c r="AJ320" s="39"/>
      <c r="AK320" s="39"/>
      <c r="AL320" s="39"/>
    </row>
    <row r="321" spans="7:38">
      <c r="G321" s="46"/>
      <c r="H321" s="46"/>
      <c r="I321" s="46"/>
      <c r="J321" s="46"/>
      <c r="K321" s="46"/>
      <c r="L321" s="46"/>
      <c r="M321" s="46"/>
      <c r="AF321" s="39"/>
      <c r="AG321" s="39"/>
      <c r="AH321" s="39"/>
      <c r="AI321" s="39"/>
      <c r="AJ321" s="39"/>
      <c r="AK321" s="39"/>
      <c r="AL321" s="39"/>
    </row>
    <row r="322" spans="7:38">
      <c r="G322" s="46"/>
      <c r="H322" s="46"/>
      <c r="I322" s="46"/>
      <c r="J322" s="46"/>
      <c r="K322" s="46"/>
      <c r="L322" s="46"/>
      <c r="M322" s="46"/>
      <c r="AF322" s="39"/>
      <c r="AG322" s="39"/>
      <c r="AH322" s="39"/>
      <c r="AI322" s="39"/>
      <c r="AJ322" s="39"/>
      <c r="AK322" s="39"/>
      <c r="AL322" s="39"/>
    </row>
    <row r="323" spans="7:38">
      <c r="G323" s="46"/>
      <c r="H323" s="46"/>
      <c r="I323" s="46"/>
      <c r="J323" s="46"/>
      <c r="K323" s="46"/>
      <c r="L323" s="46"/>
      <c r="M323" s="46"/>
      <c r="AF323" s="39"/>
      <c r="AG323" s="39"/>
      <c r="AH323" s="39"/>
      <c r="AI323" s="39"/>
      <c r="AJ323" s="39"/>
      <c r="AK323" s="39"/>
      <c r="AL323" s="39"/>
    </row>
    <row r="324" spans="7:38">
      <c r="G324" s="46"/>
      <c r="H324" s="46"/>
      <c r="I324" s="46"/>
      <c r="J324" s="46"/>
      <c r="K324" s="46"/>
      <c r="L324" s="46"/>
      <c r="M324" s="46"/>
      <c r="AF324" s="39"/>
      <c r="AG324" s="39"/>
      <c r="AH324" s="39"/>
      <c r="AI324" s="39"/>
      <c r="AJ324" s="39"/>
      <c r="AK324" s="39"/>
      <c r="AL324" s="39"/>
    </row>
    <row r="325" spans="7:38">
      <c r="G325" s="46"/>
      <c r="H325" s="46"/>
      <c r="I325" s="46"/>
      <c r="J325" s="46"/>
      <c r="K325" s="46"/>
      <c r="L325" s="46"/>
      <c r="M325" s="46"/>
      <c r="AF325" s="39"/>
      <c r="AG325" s="39"/>
      <c r="AH325" s="39"/>
      <c r="AI325" s="39"/>
      <c r="AJ325" s="39"/>
      <c r="AK325" s="39"/>
      <c r="AL325" s="39"/>
    </row>
    <row r="326" spans="7:38">
      <c r="G326" s="46"/>
      <c r="H326" s="46"/>
      <c r="I326" s="46"/>
      <c r="J326" s="46"/>
      <c r="K326" s="46"/>
      <c r="L326" s="46"/>
      <c r="M326" s="46"/>
      <c r="AF326" s="39"/>
      <c r="AG326" s="39"/>
      <c r="AH326" s="39"/>
      <c r="AI326" s="39"/>
      <c r="AJ326" s="39"/>
      <c r="AK326" s="39"/>
      <c r="AL326" s="39"/>
    </row>
    <row r="327" spans="7:38">
      <c r="G327" s="46"/>
      <c r="H327" s="46"/>
      <c r="I327" s="46"/>
      <c r="J327" s="46"/>
      <c r="K327" s="46"/>
      <c r="L327" s="46"/>
      <c r="M327" s="46"/>
      <c r="AF327" s="39"/>
      <c r="AG327" s="39"/>
      <c r="AH327" s="39"/>
      <c r="AI327" s="39"/>
      <c r="AJ327" s="39"/>
      <c r="AK327" s="39"/>
      <c r="AL327" s="39"/>
    </row>
    <row r="328" spans="7:38">
      <c r="G328" s="46"/>
      <c r="H328" s="46"/>
      <c r="I328" s="46"/>
      <c r="J328" s="46"/>
      <c r="K328" s="46"/>
      <c r="L328" s="46"/>
      <c r="M328" s="46"/>
      <c r="AF328" s="39"/>
      <c r="AG328" s="39"/>
      <c r="AH328" s="39"/>
      <c r="AI328" s="39"/>
      <c r="AJ328" s="39"/>
      <c r="AK328" s="39"/>
      <c r="AL328" s="39"/>
    </row>
    <row r="329" spans="7:38">
      <c r="G329" s="46"/>
      <c r="H329" s="46"/>
      <c r="I329" s="46"/>
      <c r="J329" s="46"/>
      <c r="K329" s="46"/>
      <c r="L329" s="46"/>
      <c r="M329" s="46"/>
      <c r="AF329" s="39"/>
      <c r="AG329" s="39"/>
      <c r="AH329" s="39"/>
      <c r="AI329" s="39"/>
      <c r="AJ329" s="39"/>
      <c r="AK329" s="39"/>
      <c r="AL329" s="39"/>
    </row>
    <row r="330" spans="7:38">
      <c r="G330" s="46"/>
      <c r="H330" s="46"/>
      <c r="I330" s="46"/>
      <c r="J330" s="46"/>
      <c r="K330" s="46"/>
      <c r="L330" s="46"/>
      <c r="M330" s="46"/>
      <c r="AF330" s="39"/>
      <c r="AG330" s="39"/>
      <c r="AH330" s="39"/>
      <c r="AI330" s="39"/>
      <c r="AJ330" s="39"/>
      <c r="AK330" s="39"/>
      <c r="AL330" s="39"/>
    </row>
    <row r="331" spans="7:38">
      <c r="G331" s="46"/>
      <c r="H331" s="46"/>
      <c r="I331" s="46"/>
      <c r="J331" s="46"/>
      <c r="K331" s="46"/>
      <c r="L331" s="46"/>
      <c r="M331" s="46"/>
      <c r="AF331" s="39"/>
      <c r="AG331" s="39"/>
      <c r="AH331" s="39"/>
      <c r="AI331" s="39"/>
      <c r="AJ331" s="39"/>
      <c r="AK331" s="39"/>
      <c r="AL331" s="39"/>
    </row>
    <row r="332" spans="7:38">
      <c r="G332" s="46"/>
      <c r="H332" s="46"/>
      <c r="I332" s="46"/>
      <c r="J332" s="46"/>
      <c r="K332" s="46"/>
      <c r="L332" s="46"/>
      <c r="M332" s="46"/>
      <c r="AF332" s="39"/>
      <c r="AG332" s="39"/>
      <c r="AH332" s="39"/>
      <c r="AI332" s="39"/>
      <c r="AJ332" s="39"/>
      <c r="AK332" s="39"/>
      <c r="AL332" s="39"/>
    </row>
    <row r="333" spans="7:38">
      <c r="G333" s="46"/>
      <c r="H333" s="46"/>
      <c r="I333" s="46"/>
      <c r="J333" s="46"/>
      <c r="K333" s="46"/>
      <c r="L333" s="46"/>
      <c r="M333" s="46"/>
      <c r="AF333" s="39"/>
      <c r="AG333" s="39"/>
      <c r="AH333" s="39"/>
      <c r="AI333" s="39"/>
      <c r="AJ333" s="39"/>
      <c r="AK333" s="39"/>
      <c r="AL333" s="39"/>
    </row>
    <row r="334" spans="7:38">
      <c r="G334" s="46"/>
      <c r="H334" s="46"/>
      <c r="I334" s="46"/>
      <c r="J334" s="46"/>
      <c r="K334" s="46"/>
      <c r="L334" s="46"/>
      <c r="M334" s="46"/>
      <c r="AF334" s="39"/>
      <c r="AG334" s="39"/>
      <c r="AH334" s="39"/>
      <c r="AI334" s="39"/>
      <c r="AJ334" s="39"/>
      <c r="AK334" s="39"/>
      <c r="AL334" s="39"/>
    </row>
    <row r="335" spans="7:38">
      <c r="G335" s="46"/>
      <c r="H335" s="46"/>
      <c r="I335" s="46"/>
      <c r="J335" s="46"/>
      <c r="K335" s="46"/>
      <c r="L335" s="46"/>
      <c r="M335" s="46"/>
      <c r="AF335" s="39"/>
      <c r="AG335" s="39"/>
      <c r="AH335" s="39"/>
      <c r="AI335" s="39"/>
      <c r="AJ335" s="39"/>
      <c r="AK335" s="39"/>
      <c r="AL335" s="39"/>
    </row>
    <row r="336" spans="7:38">
      <c r="G336" s="46"/>
      <c r="H336" s="46"/>
      <c r="I336" s="46"/>
      <c r="J336" s="46"/>
      <c r="K336" s="46"/>
      <c r="L336" s="46"/>
      <c r="M336" s="46"/>
      <c r="AF336" s="39"/>
      <c r="AG336" s="39"/>
      <c r="AH336" s="39"/>
      <c r="AI336" s="39"/>
      <c r="AJ336" s="39"/>
      <c r="AK336" s="39"/>
      <c r="AL336" s="39"/>
    </row>
    <row r="337" spans="7:38">
      <c r="G337" s="46"/>
      <c r="H337" s="46"/>
      <c r="I337" s="46"/>
      <c r="J337" s="46"/>
      <c r="K337" s="46"/>
      <c r="L337" s="46"/>
      <c r="M337" s="46"/>
      <c r="AF337" s="39"/>
      <c r="AG337" s="39"/>
      <c r="AH337" s="39"/>
      <c r="AI337" s="39"/>
      <c r="AJ337" s="39"/>
      <c r="AK337" s="39"/>
      <c r="AL337" s="39"/>
    </row>
    <row r="338" spans="7:38">
      <c r="G338" s="46"/>
      <c r="H338" s="46"/>
      <c r="I338" s="46"/>
      <c r="J338" s="46"/>
      <c r="K338" s="46"/>
      <c r="L338" s="46"/>
      <c r="M338" s="46"/>
      <c r="AF338" s="39"/>
      <c r="AG338" s="39"/>
      <c r="AH338" s="39"/>
      <c r="AI338" s="39"/>
      <c r="AJ338" s="39"/>
      <c r="AK338" s="39"/>
      <c r="AL338" s="39"/>
    </row>
    <row r="339" spans="7:38">
      <c r="G339" s="46"/>
      <c r="H339" s="46"/>
      <c r="I339" s="46"/>
      <c r="J339" s="46"/>
      <c r="K339" s="46"/>
      <c r="L339" s="46"/>
      <c r="M339" s="46"/>
      <c r="AF339" s="39"/>
      <c r="AG339" s="39"/>
      <c r="AH339" s="39"/>
      <c r="AI339" s="39"/>
      <c r="AJ339" s="39"/>
      <c r="AK339" s="39"/>
      <c r="AL339" s="39"/>
    </row>
    <row r="340" spans="7:38">
      <c r="G340" s="46"/>
      <c r="H340" s="46"/>
      <c r="I340" s="46"/>
      <c r="J340" s="46"/>
      <c r="K340" s="46"/>
      <c r="L340" s="46"/>
      <c r="M340" s="46"/>
      <c r="AF340" s="39"/>
      <c r="AG340" s="39"/>
      <c r="AH340" s="39"/>
      <c r="AI340" s="39"/>
      <c r="AJ340" s="39"/>
      <c r="AK340" s="39"/>
      <c r="AL340" s="39"/>
    </row>
    <row r="341" spans="7:38">
      <c r="G341" s="46"/>
      <c r="H341" s="46"/>
      <c r="I341" s="46"/>
      <c r="J341" s="46"/>
      <c r="K341" s="46"/>
      <c r="L341" s="46"/>
      <c r="M341" s="46"/>
      <c r="AF341" s="39"/>
      <c r="AG341" s="39"/>
      <c r="AH341" s="39"/>
      <c r="AI341" s="39"/>
      <c r="AJ341" s="39"/>
      <c r="AK341" s="39"/>
      <c r="AL341" s="39"/>
    </row>
    <row r="342" spans="7:38">
      <c r="G342" s="46"/>
      <c r="H342" s="46"/>
      <c r="I342" s="46"/>
      <c r="J342" s="46"/>
      <c r="K342" s="46"/>
      <c r="L342" s="46"/>
      <c r="M342" s="46"/>
      <c r="AF342" s="39"/>
      <c r="AG342" s="39"/>
      <c r="AH342" s="39"/>
      <c r="AI342" s="39"/>
      <c r="AJ342" s="39"/>
      <c r="AK342" s="39"/>
      <c r="AL342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9082-BE4E-4E2C-9EB2-CA0AE822D2CD}">
  <dimension ref="A1:AM386"/>
  <sheetViews>
    <sheetView zoomScale="120" zoomScaleNormal="120" workbookViewId="0">
      <pane ySplit="1" topLeftCell="A231" activePane="bottomLeft" state="frozen"/>
      <selection pane="bottomLeft" activeCell="E246" sqref="E246"/>
      <selection activeCell="F160" sqref="F159:F160"/>
    </sheetView>
  </sheetViews>
  <sheetFormatPr defaultColWidth="9.140625" defaultRowHeight="15.75" customHeight="1"/>
  <cols>
    <col min="1" max="1" width="49" style="29" bestFit="1" customWidth="1"/>
    <col min="2" max="2" width="5.85546875" style="29" customWidth="1"/>
    <col min="3" max="3" width="11" style="39" customWidth="1"/>
    <col min="4" max="5" width="8" style="39" customWidth="1"/>
    <col min="6" max="31" width="9" style="39" customWidth="1"/>
    <col min="32" max="38" width="9" style="46" customWidth="1"/>
    <col min="39" max="16384" width="9.140625" style="29"/>
  </cols>
  <sheetData>
    <row r="1" spans="1:38" s="52" customFormat="1" ht="48" customHeight="1">
      <c r="A1" s="30" t="s">
        <v>746</v>
      </c>
      <c r="C1" s="32" t="s">
        <v>747</v>
      </c>
      <c r="D1" s="32" t="s">
        <v>748</v>
      </c>
      <c r="E1" s="14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  <c r="L1" s="32" t="s">
        <v>9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U1" s="32" t="s">
        <v>18</v>
      </c>
      <c r="V1" s="32" t="s">
        <v>19</v>
      </c>
      <c r="W1" s="32" t="s">
        <v>20</v>
      </c>
      <c r="X1" s="32" t="s">
        <v>21</v>
      </c>
      <c r="Y1" s="32" t="s">
        <v>22</v>
      </c>
      <c r="Z1" s="32" t="s">
        <v>23</v>
      </c>
      <c r="AA1" s="32" t="s">
        <v>24</v>
      </c>
      <c r="AB1" s="32" t="s">
        <v>25</v>
      </c>
      <c r="AC1" s="32" t="s">
        <v>26</v>
      </c>
      <c r="AD1" s="32" t="s">
        <v>27</v>
      </c>
      <c r="AE1" s="32" t="s">
        <v>54</v>
      </c>
      <c r="AF1" s="32" t="s">
        <v>29</v>
      </c>
      <c r="AG1" s="32" t="s">
        <v>30</v>
      </c>
      <c r="AH1" s="32" t="s">
        <v>31</v>
      </c>
      <c r="AI1" s="32" t="s">
        <v>32</v>
      </c>
      <c r="AJ1" s="32" t="s">
        <v>33</v>
      </c>
      <c r="AK1" s="32" t="s">
        <v>34</v>
      </c>
      <c r="AL1" s="32" t="s">
        <v>35</v>
      </c>
    </row>
    <row r="2" spans="1:38" ht="15.75" customHeight="1">
      <c r="A2" s="25" t="s">
        <v>749</v>
      </c>
      <c r="B2" s="25" t="s">
        <v>110</v>
      </c>
      <c r="C2" s="37">
        <f>COUNT(E2:AL2)</f>
        <v>15</v>
      </c>
      <c r="D2" s="37">
        <v>11</v>
      </c>
      <c r="E2" s="37">
        <v>2026</v>
      </c>
      <c r="F2" s="37">
        <v>2025</v>
      </c>
      <c r="G2" s="26">
        <v>2024</v>
      </c>
      <c r="H2" s="26">
        <v>2023</v>
      </c>
      <c r="I2" s="26">
        <v>2022</v>
      </c>
      <c r="J2" s="26">
        <v>2021</v>
      </c>
      <c r="K2" s="26">
        <v>2020</v>
      </c>
      <c r="L2" s="27">
        <v>2019</v>
      </c>
      <c r="M2" s="27">
        <v>2018</v>
      </c>
      <c r="N2" s="37">
        <v>2017</v>
      </c>
      <c r="O2" s="37">
        <v>2016</v>
      </c>
      <c r="P2" s="37"/>
      <c r="Q2" s="37"/>
      <c r="R2" s="37">
        <v>2013</v>
      </c>
      <c r="S2" s="37"/>
      <c r="T2" s="37"/>
      <c r="U2" s="37"/>
      <c r="V2" s="37"/>
      <c r="W2" s="37">
        <v>2008</v>
      </c>
      <c r="X2" s="37">
        <v>2007</v>
      </c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>
        <v>1995</v>
      </c>
      <c r="AK2" s="37"/>
      <c r="AL2" s="37"/>
    </row>
    <row r="3" spans="1:38" ht="15.75" customHeight="1">
      <c r="A3" s="25" t="s">
        <v>750</v>
      </c>
      <c r="B3" s="25" t="s">
        <v>168</v>
      </c>
      <c r="C3" s="37">
        <f t="shared" ref="C3:C66" si="0">COUNT(E3:AL3)</f>
        <v>1</v>
      </c>
      <c r="D3" s="37">
        <v>0</v>
      </c>
      <c r="E3" s="37"/>
      <c r="F3" s="37"/>
      <c r="G3" s="26"/>
      <c r="H3" s="26"/>
      <c r="I3" s="26"/>
      <c r="J3" s="26"/>
      <c r="K3" s="26">
        <v>2020</v>
      </c>
      <c r="L3" s="26"/>
      <c r="M3" s="26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5.75" customHeight="1">
      <c r="A4" s="25" t="s">
        <v>751</v>
      </c>
      <c r="B4" s="36" t="s">
        <v>110</v>
      </c>
      <c r="C4" s="37">
        <f t="shared" si="0"/>
        <v>18</v>
      </c>
      <c r="D4" s="37">
        <v>14</v>
      </c>
      <c r="E4" s="38">
        <v>2026</v>
      </c>
      <c r="F4" s="38">
        <v>2025</v>
      </c>
      <c r="G4" s="26">
        <v>2024</v>
      </c>
      <c r="H4" s="26">
        <v>2023</v>
      </c>
      <c r="I4" s="26">
        <v>2022</v>
      </c>
      <c r="J4" s="27">
        <v>2021</v>
      </c>
      <c r="K4" s="26">
        <v>2020</v>
      </c>
      <c r="L4" s="26">
        <v>2019</v>
      </c>
      <c r="M4" s="26">
        <v>2018</v>
      </c>
      <c r="N4" s="37">
        <v>2017</v>
      </c>
      <c r="O4" s="37">
        <v>2016</v>
      </c>
      <c r="P4" s="37">
        <v>2015</v>
      </c>
      <c r="Q4" s="37">
        <v>2014</v>
      </c>
      <c r="R4" s="37">
        <v>2013</v>
      </c>
      <c r="S4" s="37"/>
      <c r="T4" s="37">
        <v>2011</v>
      </c>
      <c r="U4" s="37">
        <v>2010</v>
      </c>
      <c r="V4" s="37">
        <v>2009</v>
      </c>
      <c r="W4" s="37">
        <v>2008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15.75" customHeight="1">
      <c r="A5" s="25" t="s">
        <v>752</v>
      </c>
      <c r="B5" s="25" t="s">
        <v>142</v>
      </c>
      <c r="C5" s="37">
        <f t="shared" si="0"/>
        <v>3</v>
      </c>
      <c r="D5" s="37">
        <v>0</v>
      </c>
      <c r="E5" s="37"/>
      <c r="F5" s="37"/>
      <c r="G5" s="26"/>
      <c r="H5" s="26"/>
      <c r="I5" s="26"/>
      <c r="J5" s="26"/>
      <c r="K5" s="26"/>
      <c r="L5" s="26"/>
      <c r="M5" s="26"/>
      <c r="N5" s="37"/>
      <c r="O5" s="37"/>
      <c r="P5" s="37"/>
      <c r="Q5" s="37"/>
      <c r="R5" s="37"/>
      <c r="S5" s="37"/>
      <c r="T5" s="37"/>
      <c r="U5" s="37"/>
      <c r="V5" s="37">
        <v>2009</v>
      </c>
      <c r="W5" s="37"/>
      <c r="X5" s="37"/>
      <c r="Y5" s="37">
        <v>2006</v>
      </c>
      <c r="Z5" s="37"/>
      <c r="AA5" s="37">
        <v>2004</v>
      </c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5.75" customHeight="1">
      <c r="A6" s="25" t="s">
        <v>753</v>
      </c>
      <c r="B6" s="25" t="s">
        <v>81</v>
      </c>
      <c r="C6" s="37">
        <f t="shared" si="0"/>
        <v>1</v>
      </c>
      <c r="D6" s="37">
        <v>0</v>
      </c>
      <c r="E6" s="37"/>
      <c r="F6" s="37">
        <v>2025</v>
      </c>
      <c r="G6" s="26"/>
      <c r="H6" s="26"/>
      <c r="I6" s="26"/>
      <c r="J6" s="26"/>
      <c r="K6" s="26"/>
      <c r="L6" s="26"/>
      <c r="M6" s="2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ht="15.75" customHeight="1">
      <c r="A7" s="25" t="s">
        <v>754</v>
      </c>
      <c r="B7" s="25" t="s">
        <v>81</v>
      </c>
      <c r="C7" s="37">
        <f t="shared" si="0"/>
        <v>9</v>
      </c>
      <c r="D7" s="37">
        <v>4</v>
      </c>
      <c r="E7" s="38">
        <v>2026</v>
      </c>
      <c r="F7" s="37">
        <v>2025</v>
      </c>
      <c r="G7" s="26">
        <v>2024</v>
      </c>
      <c r="H7" s="26">
        <v>2023</v>
      </c>
      <c r="I7" s="26"/>
      <c r="J7" s="26">
        <v>2021</v>
      </c>
      <c r="K7" s="26">
        <v>2020</v>
      </c>
      <c r="L7" s="26">
        <v>2019</v>
      </c>
      <c r="M7" s="26">
        <v>2018</v>
      </c>
      <c r="N7" s="37"/>
      <c r="O7" s="37">
        <v>2016</v>
      </c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ht="15.75" customHeight="1">
      <c r="A8" s="25" t="s">
        <v>755</v>
      </c>
      <c r="B8" s="25" t="s">
        <v>142</v>
      </c>
      <c r="C8" s="37">
        <f t="shared" si="0"/>
        <v>10</v>
      </c>
      <c r="D8" s="37">
        <v>7</v>
      </c>
      <c r="E8" s="37">
        <v>2026</v>
      </c>
      <c r="F8" s="37">
        <v>2025</v>
      </c>
      <c r="G8" s="26">
        <v>2024</v>
      </c>
      <c r="H8" s="26">
        <v>2023</v>
      </c>
      <c r="I8" s="26">
        <v>2022</v>
      </c>
      <c r="J8" s="26">
        <v>2021</v>
      </c>
      <c r="K8" s="26">
        <v>2020</v>
      </c>
      <c r="L8" s="26"/>
      <c r="M8" s="26"/>
      <c r="N8" s="37"/>
      <c r="O8" s="37"/>
      <c r="P8" s="37"/>
      <c r="Q8" s="37"/>
      <c r="R8" s="37"/>
      <c r="S8" s="37">
        <v>2012</v>
      </c>
      <c r="T8" s="37"/>
      <c r="U8" s="37"/>
      <c r="V8" s="37"/>
      <c r="W8" s="37">
        <v>2008</v>
      </c>
      <c r="X8" s="37"/>
      <c r="Y8" s="37"/>
      <c r="Z8" s="37"/>
      <c r="AA8" s="37"/>
      <c r="AB8" s="37"/>
      <c r="AC8" s="37"/>
      <c r="AD8" s="37"/>
      <c r="AE8" s="37">
        <v>2000</v>
      </c>
      <c r="AF8" s="37"/>
      <c r="AG8" s="37"/>
      <c r="AH8" s="37"/>
      <c r="AI8" s="37"/>
      <c r="AJ8" s="37"/>
      <c r="AK8" s="37"/>
      <c r="AL8" s="37"/>
    </row>
    <row r="9" spans="1:38" ht="15.75" customHeight="1">
      <c r="A9" s="25" t="s">
        <v>756</v>
      </c>
      <c r="B9" s="25" t="s">
        <v>110</v>
      </c>
      <c r="C9" s="37">
        <f t="shared" si="0"/>
        <v>12</v>
      </c>
      <c r="D9" s="37">
        <v>3</v>
      </c>
      <c r="E9" s="37">
        <v>2026</v>
      </c>
      <c r="F9" s="37">
        <v>2025</v>
      </c>
      <c r="G9" s="26">
        <v>2024</v>
      </c>
      <c r="H9" s="26"/>
      <c r="I9" s="26"/>
      <c r="J9" s="26">
        <v>2021</v>
      </c>
      <c r="K9" s="26">
        <v>2020</v>
      </c>
      <c r="L9" s="26">
        <v>2019</v>
      </c>
      <c r="M9" s="26">
        <v>2018</v>
      </c>
      <c r="N9" s="27">
        <v>2017</v>
      </c>
      <c r="O9" s="37">
        <v>2016</v>
      </c>
      <c r="P9" s="37">
        <v>2015</v>
      </c>
      <c r="Q9" s="37">
        <v>2014</v>
      </c>
      <c r="R9" s="37"/>
      <c r="S9" s="37"/>
      <c r="T9" s="37"/>
      <c r="U9" s="37"/>
      <c r="V9" s="37"/>
      <c r="W9" s="37">
        <v>2008</v>
      </c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.75" customHeight="1">
      <c r="A10" s="25" t="s">
        <v>757</v>
      </c>
      <c r="B10" s="25" t="s">
        <v>86</v>
      </c>
      <c r="C10" s="37">
        <f t="shared" si="0"/>
        <v>5</v>
      </c>
      <c r="D10" s="37">
        <v>2</v>
      </c>
      <c r="E10" s="37">
        <v>2026</v>
      </c>
      <c r="F10" s="37">
        <v>2025</v>
      </c>
      <c r="G10" s="26"/>
      <c r="H10" s="26"/>
      <c r="I10" s="26"/>
      <c r="J10" s="26"/>
      <c r="K10" s="26"/>
      <c r="L10" s="26"/>
      <c r="M10" s="26">
        <v>2018</v>
      </c>
      <c r="N10" s="37"/>
      <c r="O10" s="37">
        <v>2016</v>
      </c>
      <c r="P10" s="37">
        <v>2015</v>
      </c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5.75" customHeight="1">
      <c r="A11" s="25" t="s">
        <v>758</v>
      </c>
      <c r="B11" s="25" t="s">
        <v>99</v>
      </c>
      <c r="C11" s="37">
        <f t="shared" si="0"/>
        <v>17</v>
      </c>
      <c r="D11" s="37">
        <v>2</v>
      </c>
      <c r="E11" s="38">
        <v>2026</v>
      </c>
      <c r="F11" s="37">
        <v>2025</v>
      </c>
      <c r="G11" s="26"/>
      <c r="H11" s="26">
        <v>2023</v>
      </c>
      <c r="I11" s="26">
        <v>2022</v>
      </c>
      <c r="J11" s="26">
        <v>2021</v>
      </c>
      <c r="K11" s="26">
        <v>2020</v>
      </c>
      <c r="L11" s="26"/>
      <c r="M11" s="26">
        <v>2018</v>
      </c>
      <c r="N11" s="37"/>
      <c r="O11" s="37">
        <v>2016</v>
      </c>
      <c r="P11" s="37">
        <v>2015</v>
      </c>
      <c r="Q11" s="37">
        <v>2014</v>
      </c>
      <c r="R11" s="37">
        <v>2013</v>
      </c>
      <c r="S11" s="37"/>
      <c r="T11" s="37"/>
      <c r="U11" s="37"/>
      <c r="V11" s="37">
        <v>2009</v>
      </c>
      <c r="W11" s="37"/>
      <c r="X11" s="37"/>
      <c r="Y11" s="37"/>
      <c r="Z11" s="37"/>
      <c r="AA11" s="37"/>
      <c r="AB11" s="37"/>
      <c r="AC11" s="37">
        <v>2002</v>
      </c>
      <c r="AD11" s="37">
        <v>2001</v>
      </c>
      <c r="AE11" s="37">
        <v>2000</v>
      </c>
      <c r="AF11" s="37">
        <v>1999</v>
      </c>
      <c r="AG11" s="37"/>
      <c r="AH11" s="37">
        <v>1997</v>
      </c>
      <c r="AI11" s="37"/>
      <c r="AJ11" s="37"/>
      <c r="AK11" s="37"/>
      <c r="AL11" s="37"/>
    </row>
    <row r="12" spans="1:38" ht="15.75" customHeight="1">
      <c r="A12" s="25" t="s">
        <v>759</v>
      </c>
      <c r="B12" s="25" t="s">
        <v>142</v>
      </c>
      <c r="C12" s="37">
        <f t="shared" si="0"/>
        <v>8</v>
      </c>
      <c r="D12" s="37">
        <v>7</v>
      </c>
      <c r="E12" s="38">
        <v>2026</v>
      </c>
      <c r="F12" s="38">
        <v>2025</v>
      </c>
      <c r="G12" s="27">
        <v>2024</v>
      </c>
      <c r="H12" s="26">
        <v>2023</v>
      </c>
      <c r="I12" s="26">
        <v>2022</v>
      </c>
      <c r="J12" s="26">
        <v>2021</v>
      </c>
      <c r="K12" s="27">
        <v>2020</v>
      </c>
      <c r="L12" s="26"/>
      <c r="M12" s="26"/>
      <c r="N12" s="37">
        <v>2017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.75" customHeight="1">
      <c r="A13" s="25" t="s">
        <v>760</v>
      </c>
      <c r="B13" s="25" t="s">
        <v>76</v>
      </c>
      <c r="C13" s="37">
        <f t="shared" si="0"/>
        <v>2</v>
      </c>
      <c r="D13" s="37">
        <v>2</v>
      </c>
      <c r="E13" s="37">
        <v>2026</v>
      </c>
      <c r="F13" s="38">
        <v>2025</v>
      </c>
      <c r="G13" s="27"/>
      <c r="H13" s="26"/>
      <c r="I13" s="26"/>
      <c r="J13" s="26"/>
      <c r="K13" s="27"/>
      <c r="L13" s="26"/>
      <c r="M13" s="2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ht="15.75" customHeight="1">
      <c r="A14" s="36" t="s">
        <v>761</v>
      </c>
      <c r="B14" s="25" t="s">
        <v>382</v>
      </c>
      <c r="C14" s="37">
        <f t="shared" si="0"/>
        <v>11</v>
      </c>
      <c r="D14" s="37">
        <v>1</v>
      </c>
      <c r="E14" s="38">
        <v>2026</v>
      </c>
      <c r="F14" s="37"/>
      <c r="G14" s="26">
        <v>2024</v>
      </c>
      <c r="H14" s="27"/>
      <c r="I14" s="27"/>
      <c r="J14" s="27">
        <v>2021</v>
      </c>
      <c r="K14" s="27">
        <v>2020</v>
      </c>
      <c r="L14" s="26">
        <v>2019</v>
      </c>
      <c r="M14" s="26">
        <v>2018</v>
      </c>
      <c r="N14" s="37"/>
      <c r="O14" s="37">
        <v>2016</v>
      </c>
      <c r="P14" s="37">
        <v>2015</v>
      </c>
      <c r="Q14" s="37">
        <v>2014</v>
      </c>
      <c r="R14" s="37"/>
      <c r="S14" s="37"/>
      <c r="T14" s="37"/>
      <c r="U14" s="37"/>
      <c r="V14" s="37">
        <v>2009</v>
      </c>
      <c r="W14" s="37"/>
      <c r="X14" s="37">
        <v>2007</v>
      </c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ht="15.75" customHeight="1">
      <c r="A15" s="25" t="s">
        <v>762</v>
      </c>
      <c r="B15" s="25" t="s">
        <v>90</v>
      </c>
      <c r="C15" s="37">
        <f t="shared" si="0"/>
        <v>8</v>
      </c>
      <c r="D15" s="37">
        <v>6</v>
      </c>
      <c r="E15" s="37">
        <v>2026</v>
      </c>
      <c r="F15" s="37">
        <v>2025</v>
      </c>
      <c r="G15" s="26">
        <v>2024</v>
      </c>
      <c r="H15" s="26">
        <v>2023</v>
      </c>
      <c r="I15" s="26">
        <v>2022</v>
      </c>
      <c r="J15" s="26">
        <v>2021</v>
      </c>
      <c r="K15" s="26"/>
      <c r="L15" s="26"/>
      <c r="M15" s="2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>
        <v>1998</v>
      </c>
      <c r="AH15" s="37">
        <v>1997</v>
      </c>
      <c r="AI15" s="37"/>
      <c r="AJ15" s="37"/>
      <c r="AK15" s="37"/>
      <c r="AL15" s="37"/>
    </row>
    <row r="16" spans="1:38" ht="15.75" customHeight="1">
      <c r="A16" s="25" t="s">
        <v>763</v>
      </c>
      <c r="B16" s="25" t="s">
        <v>90</v>
      </c>
      <c r="C16" s="37">
        <f t="shared" si="0"/>
        <v>12</v>
      </c>
      <c r="D16" s="37">
        <v>11</v>
      </c>
      <c r="E16" s="37">
        <v>2026</v>
      </c>
      <c r="F16" s="37">
        <v>2025</v>
      </c>
      <c r="G16" s="26">
        <v>2024</v>
      </c>
      <c r="H16" s="27">
        <v>2023</v>
      </c>
      <c r="I16" s="26">
        <v>2022</v>
      </c>
      <c r="J16" s="26">
        <v>2021</v>
      </c>
      <c r="K16" s="26">
        <v>2020</v>
      </c>
      <c r="L16" s="26">
        <v>2019</v>
      </c>
      <c r="M16" s="26">
        <v>2018</v>
      </c>
      <c r="N16" s="37">
        <v>2017</v>
      </c>
      <c r="O16" s="37">
        <v>2016</v>
      </c>
      <c r="P16" s="37"/>
      <c r="Q16" s="37">
        <v>2014</v>
      </c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ht="15.75" customHeight="1">
      <c r="A17" s="25" t="s">
        <v>764</v>
      </c>
      <c r="B17" s="25" t="s">
        <v>56</v>
      </c>
      <c r="C17" s="37">
        <f t="shared" si="0"/>
        <v>7</v>
      </c>
      <c r="D17" s="37">
        <v>4</v>
      </c>
      <c r="E17" s="37">
        <v>2026</v>
      </c>
      <c r="F17" s="37">
        <v>2025</v>
      </c>
      <c r="G17" s="26">
        <v>2024</v>
      </c>
      <c r="H17" s="26">
        <v>2023</v>
      </c>
      <c r="I17" s="26"/>
      <c r="J17" s="26"/>
      <c r="K17" s="26"/>
      <c r="L17" s="26"/>
      <c r="M17" s="26"/>
      <c r="N17" s="37"/>
      <c r="O17" s="37"/>
      <c r="P17" s="37"/>
      <c r="Q17" s="37"/>
      <c r="R17" s="37">
        <v>2013</v>
      </c>
      <c r="S17" s="37">
        <v>2012</v>
      </c>
      <c r="T17" s="37"/>
      <c r="U17" s="37"/>
      <c r="V17" s="37"/>
      <c r="W17" s="37"/>
      <c r="X17" s="37"/>
      <c r="Y17" s="37"/>
      <c r="Z17" s="37"/>
      <c r="AA17" s="37"/>
      <c r="AB17" s="37"/>
      <c r="AC17" s="37">
        <v>2002</v>
      </c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ht="15.75" customHeight="1">
      <c r="A18" s="25" t="s">
        <v>765</v>
      </c>
      <c r="B18" s="25" t="s">
        <v>121</v>
      </c>
      <c r="C18" s="37">
        <f t="shared" si="0"/>
        <v>1</v>
      </c>
      <c r="D18" s="37">
        <v>0</v>
      </c>
      <c r="E18" s="37"/>
      <c r="F18" s="37"/>
      <c r="G18" s="26">
        <v>2024</v>
      </c>
      <c r="H18" s="26"/>
      <c r="I18" s="26"/>
      <c r="J18" s="26"/>
      <c r="K18" s="26"/>
      <c r="L18" s="26"/>
      <c r="M18" s="2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ht="15.75" customHeight="1">
      <c r="A19" s="25" t="s">
        <v>766</v>
      </c>
      <c r="B19" s="25" t="s">
        <v>86</v>
      </c>
      <c r="C19" s="37">
        <f t="shared" si="0"/>
        <v>2</v>
      </c>
      <c r="D19" s="37">
        <v>0</v>
      </c>
      <c r="E19" s="37"/>
      <c r="F19" s="37">
        <v>2025</v>
      </c>
      <c r="G19" s="26"/>
      <c r="H19" s="26"/>
      <c r="I19" s="26"/>
      <c r="J19" s="26">
        <v>2021</v>
      </c>
      <c r="K19" s="26"/>
      <c r="L19" s="26"/>
      <c r="M19" s="26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ht="15.75" customHeight="1">
      <c r="A20" s="25" t="s">
        <v>767</v>
      </c>
      <c r="B20" s="25" t="s">
        <v>88</v>
      </c>
      <c r="C20" s="37">
        <f t="shared" si="0"/>
        <v>8</v>
      </c>
      <c r="D20" s="37">
        <v>1</v>
      </c>
      <c r="E20" s="37">
        <v>2026</v>
      </c>
      <c r="F20" s="37"/>
      <c r="G20" s="27"/>
      <c r="H20" s="27">
        <v>2023</v>
      </c>
      <c r="I20" s="26"/>
      <c r="J20" s="26">
        <v>2021</v>
      </c>
      <c r="K20" s="26">
        <v>2020</v>
      </c>
      <c r="L20" s="26">
        <v>2019</v>
      </c>
      <c r="M20" s="26">
        <v>2018</v>
      </c>
      <c r="N20" s="37"/>
      <c r="O20" s="37"/>
      <c r="P20" s="37"/>
      <c r="Q20" s="37"/>
      <c r="R20" s="37">
        <v>2013</v>
      </c>
      <c r="S20" s="37"/>
      <c r="T20" s="37">
        <v>2011</v>
      </c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15.75" customHeight="1">
      <c r="A21" s="25" t="s">
        <v>768</v>
      </c>
      <c r="B21" s="36" t="s">
        <v>142</v>
      </c>
      <c r="C21" s="37">
        <f t="shared" si="0"/>
        <v>2</v>
      </c>
      <c r="D21" s="37">
        <v>0</v>
      </c>
      <c r="E21" s="37"/>
      <c r="F21" s="37"/>
      <c r="G21" s="26"/>
      <c r="H21" s="26"/>
      <c r="I21" s="26"/>
      <c r="J21" s="26"/>
      <c r="K21" s="26"/>
      <c r="L21" s="26"/>
      <c r="M21" s="26"/>
      <c r="N21" s="37"/>
      <c r="O21" s="37"/>
      <c r="P21" s="37"/>
      <c r="Q21" s="37"/>
      <c r="R21" s="37">
        <v>2013</v>
      </c>
      <c r="S21" s="37">
        <v>2012</v>
      </c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15.75" customHeight="1">
      <c r="A22" s="25" t="s">
        <v>769</v>
      </c>
      <c r="B22" s="25" t="s">
        <v>86</v>
      </c>
      <c r="C22" s="37">
        <f t="shared" si="0"/>
        <v>11</v>
      </c>
      <c r="D22" s="37">
        <v>3</v>
      </c>
      <c r="E22" s="37">
        <v>2026</v>
      </c>
      <c r="F22" s="37">
        <v>2025</v>
      </c>
      <c r="G22" s="27">
        <v>2024</v>
      </c>
      <c r="H22" s="26"/>
      <c r="I22" s="26">
        <v>2022</v>
      </c>
      <c r="J22" s="27">
        <v>2021</v>
      </c>
      <c r="K22" s="26">
        <v>2020</v>
      </c>
      <c r="L22" s="26"/>
      <c r="M22" s="26"/>
      <c r="N22" s="37"/>
      <c r="O22" s="37">
        <v>2016</v>
      </c>
      <c r="P22" s="37">
        <v>2015</v>
      </c>
      <c r="Q22" s="37">
        <v>2014</v>
      </c>
      <c r="R22" s="37"/>
      <c r="S22" s="37">
        <v>2012</v>
      </c>
      <c r="T22" s="37"/>
      <c r="U22" s="37"/>
      <c r="V22" s="37">
        <v>2009</v>
      </c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15.75" customHeight="1">
      <c r="A23" s="25" t="s">
        <v>770</v>
      </c>
      <c r="B23" s="25" t="s">
        <v>81</v>
      </c>
      <c r="C23" s="37">
        <f t="shared" si="0"/>
        <v>1</v>
      </c>
      <c r="D23" s="37">
        <v>0</v>
      </c>
      <c r="E23" s="37"/>
      <c r="F23" s="37"/>
      <c r="G23" s="26"/>
      <c r="H23" s="26"/>
      <c r="I23" s="26">
        <v>2022</v>
      </c>
      <c r="J23" s="27"/>
      <c r="K23" s="26"/>
      <c r="L23" s="26"/>
      <c r="M23" s="26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5.75" customHeight="1">
      <c r="A24" s="25" t="s">
        <v>771</v>
      </c>
      <c r="B24" s="25" t="s">
        <v>372</v>
      </c>
      <c r="C24" s="37">
        <f t="shared" si="0"/>
        <v>8</v>
      </c>
      <c r="D24" s="37">
        <v>0</v>
      </c>
      <c r="E24" s="37"/>
      <c r="F24" s="37"/>
      <c r="G24" s="26">
        <v>2024</v>
      </c>
      <c r="H24" s="27">
        <v>2023</v>
      </c>
      <c r="I24" s="26">
        <v>2022</v>
      </c>
      <c r="J24" s="26"/>
      <c r="K24" s="26">
        <v>2020</v>
      </c>
      <c r="L24" s="26"/>
      <c r="M24" s="26">
        <v>2018</v>
      </c>
      <c r="N24" s="37">
        <v>2017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>
        <v>2006</v>
      </c>
      <c r="Z24" s="37"/>
      <c r="AA24" s="37"/>
      <c r="AB24" s="37"/>
      <c r="AC24" s="37"/>
      <c r="AD24" s="37">
        <v>2001</v>
      </c>
      <c r="AE24" s="37"/>
      <c r="AF24" s="37"/>
      <c r="AG24" s="37"/>
      <c r="AH24" s="37"/>
      <c r="AI24" s="37"/>
      <c r="AJ24" s="37"/>
      <c r="AK24" s="37"/>
      <c r="AL24" s="37"/>
    </row>
    <row r="25" spans="1:38" s="28" customFormat="1" ht="15.75" customHeight="1">
      <c r="A25" s="36" t="s">
        <v>772</v>
      </c>
      <c r="B25" s="34" t="s">
        <v>192</v>
      </c>
      <c r="C25" s="37">
        <f t="shared" si="0"/>
        <v>7</v>
      </c>
      <c r="D25" s="26">
        <v>3</v>
      </c>
      <c r="E25" s="37">
        <v>2026</v>
      </c>
      <c r="F25" s="26">
        <v>2025</v>
      </c>
      <c r="G25" s="26">
        <v>2024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3"/>
      <c r="T25" s="26"/>
      <c r="U25" s="26"/>
      <c r="V25" s="26"/>
      <c r="W25" s="26"/>
      <c r="X25" s="26"/>
      <c r="Y25" s="26"/>
      <c r="Z25" s="26">
        <v>2005</v>
      </c>
      <c r="AA25" s="26"/>
      <c r="AB25" s="26"/>
      <c r="AC25" s="26"/>
      <c r="AD25" s="26"/>
      <c r="AE25" s="26">
        <v>2000</v>
      </c>
      <c r="AF25" s="26">
        <v>1999</v>
      </c>
      <c r="AG25" s="53">
        <v>1998</v>
      </c>
      <c r="AH25" s="53"/>
      <c r="AI25" s="53"/>
      <c r="AJ25" s="53"/>
      <c r="AK25" s="53"/>
      <c r="AL25" s="53"/>
    </row>
    <row r="26" spans="1:38" ht="15.75" customHeight="1">
      <c r="A26" s="25" t="s">
        <v>773</v>
      </c>
      <c r="B26" s="25" t="s">
        <v>221</v>
      </c>
      <c r="C26" s="37">
        <f t="shared" si="0"/>
        <v>14</v>
      </c>
      <c r="D26" s="37">
        <v>7</v>
      </c>
      <c r="E26" s="37">
        <v>2026</v>
      </c>
      <c r="F26" s="37">
        <v>2025</v>
      </c>
      <c r="G26" s="26">
        <v>2024</v>
      </c>
      <c r="H26" s="26">
        <v>2023</v>
      </c>
      <c r="I26" s="26">
        <v>2022</v>
      </c>
      <c r="J26" s="26">
        <v>2021</v>
      </c>
      <c r="K26" s="27">
        <v>2020</v>
      </c>
      <c r="L26" s="26"/>
      <c r="M26" s="26"/>
      <c r="N26" s="37"/>
      <c r="O26" s="37">
        <v>2016</v>
      </c>
      <c r="P26" s="37"/>
      <c r="Q26" s="37">
        <v>2014</v>
      </c>
      <c r="R26" s="37">
        <v>2013</v>
      </c>
      <c r="S26" s="37">
        <v>2012</v>
      </c>
      <c r="T26" s="37">
        <v>2011</v>
      </c>
      <c r="U26" s="37">
        <v>2010</v>
      </c>
      <c r="V26" s="37">
        <v>2009</v>
      </c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5.75" customHeight="1">
      <c r="A27" s="25" t="s">
        <v>774</v>
      </c>
      <c r="B27" s="25" t="s">
        <v>90</v>
      </c>
      <c r="C27" s="37">
        <f t="shared" si="0"/>
        <v>5</v>
      </c>
      <c r="D27" s="37">
        <v>2</v>
      </c>
      <c r="E27" s="37">
        <v>2026</v>
      </c>
      <c r="F27" s="37">
        <v>2025</v>
      </c>
      <c r="G27" s="26"/>
      <c r="H27" s="26">
        <v>2023</v>
      </c>
      <c r="I27" s="26">
        <v>2022</v>
      </c>
      <c r="J27" s="26"/>
      <c r="K27" s="26">
        <v>2020</v>
      </c>
      <c r="L27" s="26"/>
      <c r="M27" s="26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5.75" customHeight="1">
      <c r="A28" s="25" t="s">
        <v>775</v>
      </c>
      <c r="B28" s="36" t="s">
        <v>168</v>
      </c>
      <c r="C28" s="37">
        <f t="shared" si="0"/>
        <v>11</v>
      </c>
      <c r="D28" s="37">
        <v>9</v>
      </c>
      <c r="E28" s="38">
        <v>2026</v>
      </c>
      <c r="F28" s="38">
        <v>2025</v>
      </c>
      <c r="G28" s="27">
        <v>2024</v>
      </c>
      <c r="H28" s="26">
        <v>2023</v>
      </c>
      <c r="I28" s="27">
        <v>2022</v>
      </c>
      <c r="J28" s="26">
        <v>2021</v>
      </c>
      <c r="K28" s="26">
        <v>2020</v>
      </c>
      <c r="L28" s="26">
        <v>2019</v>
      </c>
      <c r="M28" s="26">
        <v>2018</v>
      </c>
      <c r="N28" s="37"/>
      <c r="O28" s="37"/>
      <c r="P28" s="37">
        <v>2015</v>
      </c>
      <c r="Q28" s="37">
        <v>2014</v>
      </c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5.75" customHeight="1">
      <c r="A29" s="25" t="s">
        <v>776</v>
      </c>
      <c r="B29" s="25" t="s">
        <v>223</v>
      </c>
      <c r="C29" s="37">
        <f t="shared" si="0"/>
        <v>7</v>
      </c>
      <c r="D29" s="37">
        <v>0</v>
      </c>
      <c r="E29" s="37"/>
      <c r="F29" s="37"/>
      <c r="G29" s="26">
        <v>2024</v>
      </c>
      <c r="H29" s="26">
        <v>2023</v>
      </c>
      <c r="I29" s="26">
        <v>2022</v>
      </c>
      <c r="J29" s="26"/>
      <c r="K29" s="26"/>
      <c r="L29" s="26"/>
      <c r="M29" s="26"/>
      <c r="N29" s="37"/>
      <c r="O29" s="37"/>
      <c r="P29" s="37"/>
      <c r="Q29" s="37">
        <v>2014</v>
      </c>
      <c r="R29" s="37"/>
      <c r="S29" s="37"/>
      <c r="T29" s="37"/>
      <c r="U29" s="37"/>
      <c r="V29" s="37"/>
      <c r="W29" s="37"/>
      <c r="X29" s="37">
        <v>2007</v>
      </c>
      <c r="Y29" s="37"/>
      <c r="Z29" s="37"/>
      <c r="AA29" s="37"/>
      <c r="AB29" s="37"/>
      <c r="AC29" s="37"/>
      <c r="AD29" s="37"/>
      <c r="AE29" s="37">
        <v>2000</v>
      </c>
      <c r="AF29" s="37"/>
      <c r="AG29" s="37"/>
      <c r="AH29" s="37"/>
      <c r="AI29" s="37"/>
      <c r="AJ29" s="37"/>
      <c r="AK29" s="37">
        <v>1994</v>
      </c>
      <c r="AL29" s="37"/>
    </row>
    <row r="30" spans="1:38" ht="15.75" customHeight="1">
      <c r="A30" s="25" t="s">
        <v>777</v>
      </c>
      <c r="B30" s="25" t="s">
        <v>382</v>
      </c>
      <c r="C30" s="37">
        <f t="shared" si="0"/>
        <v>5</v>
      </c>
      <c r="D30" s="37">
        <v>4</v>
      </c>
      <c r="E30" s="37">
        <v>2026</v>
      </c>
      <c r="F30" s="37">
        <v>2025</v>
      </c>
      <c r="G30" s="26">
        <v>2024</v>
      </c>
      <c r="H30" s="26">
        <v>2023</v>
      </c>
      <c r="I30" s="26"/>
      <c r="J30" s="26"/>
      <c r="K30" s="26">
        <v>2020</v>
      </c>
      <c r="L30" s="26"/>
      <c r="M30" s="2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5.75" customHeight="1">
      <c r="A31" s="25" t="s">
        <v>778</v>
      </c>
      <c r="B31" s="25" t="s">
        <v>382</v>
      </c>
      <c r="C31" s="37">
        <f t="shared" si="0"/>
        <v>23</v>
      </c>
      <c r="D31" s="37">
        <v>21</v>
      </c>
      <c r="E31" s="37">
        <v>2026</v>
      </c>
      <c r="F31" s="37">
        <v>2025</v>
      </c>
      <c r="G31" s="27">
        <v>2024</v>
      </c>
      <c r="H31" s="27">
        <v>2023</v>
      </c>
      <c r="I31" s="27">
        <v>2022</v>
      </c>
      <c r="J31" s="27">
        <v>2021</v>
      </c>
      <c r="K31" s="26">
        <v>2020</v>
      </c>
      <c r="L31" s="26">
        <v>2019</v>
      </c>
      <c r="M31" s="26">
        <v>2018</v>
      </c>
      <c r="N31" s="37">
        <v>2017</v>
      </c>
      <c r="O31" s="37">
        <v>2016</v>
      </c>
      <c r="P31" s="37">
        <v>2015</v>
      </c>
      <c r="Q31" s="37">
        <v>2014</v>
      </c>
      <c r="R31" s="37">
        <v>2013</v>
      </c>
      <c r="S31" s="37">
        <v>2012</v>
      </c>
      <c r="T31" s="37">
        <v>2011</v>
      </c>
      <c r="U31" s="37">
        <v>2010</v>
      </c>
      <c r="V31" s="37">
        <v>2009</v>
      </c>
      <c r="W31" s="37">
        <v>2008</v>
      </c>
      <c r="X31" s="37">
        <v>2007</v>
      </c>
      <c r="Y31" s="37">
        <v>2006</v>
      </c>
      <c r="Z31" s="37"/>
      <c r="AA31" s="37"/>
      <c r="AB31" s="37"/>
      <c r="AC31" s="37"/>
      <c r="AD31" s="37"/>
      <c r="AE31" s="37"/>
      <c r="AF31" s="37"/>
      <c r="AG31" s="37"/>
      <c r="AH31" s="37">
        <v>1997</v>
      </c>
      <c r="AI31" s="37">
        <v>1996</v>
      </c>
      <c r="AJ31" s="37"/>
      <c r="AK31" s="37"/>
      <c r="AL31" s="37"/>
    </row>
    <row r="32" spans="1:38" ht="15.75" customHeight="1">
      <c r="A32" s="25" t="s">
        <v>779</v>
      </c>
      <c r="B32" s="25" t="s">
        <v>60</v>
      </c>
      <c r="C32" s="37">
        <f t="shared" si="0"/>
        <v>12</v>
      </c>
      <c r="D32" s="37">
        <v>0</v>
      </c>
      <c r="E32" s="37"/>
      <c r="F32" s="37"/>
      <c r="G32" s="26"/>
      <c r="H32" s="26">
        <v>2023</v>
      </c>
      <c r="I32" s="26">
        <v>2022</v>
      </c>
      <c r="J32" s="27">
        <v>2021</v>
      </c>
      <c r="K32" s="27">
        <v>2020</v>
      </c>
      <c r="L32" s="26">
        <v>2019</v>
      </c>
      <c r="M32" s="26">
        <v>2018</v>
      </c>
      <c r="N32" s="37">
        <v>2017</v>
      </c>
      <c r="O32" s="37">
        <v>2016</v>
      </c>
      <c r="P32" s="37">
        <v>2015</v>
      </c>
      <c r="Q32" s="37">
        <v>2014</v>
      </c>
      <c r="R32" s="37"/>
      <c r="S32" s="37"/>
      <c r="T32" s="37"/>
      <c r="U32" s="37">
        <v>2010</v>
      </c>
      <c r="V32" s="37">
        <v>2009</v>
      </c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5.75" customHeight="1">
      <c r="A33" s="25" t="s">
        <v>780</v>
      </c>
      <c r="B33" s="25" t="s">
        <v>90</v>
      </c>
      <c r="C33" s="37">
        <f t="shared" si="0"/>
        <v>3</v>
      </c>
      <c r="D33" s="37">
        <v>1</v>
      </c>
      <c r="E33" s="37">
        <v>2026</v>
      </c>
      <c r="F33" s="37"/>
      <c r="G33" s="26"/>
      <c r="H33" s="26"/>
      <c r="I33" s="26"/>
      <c r="J33" s="26">
        <v>2021</v>
      </c>
      <c r="K33" s="26">
        <v>2020</v>
      </c>
      <c r="L33" s="26"/>
      <c r="M33" s="26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5.75" customHeight="1">
      <c r="A34" s="25" t="s">
        <v>781</v>
      </c>
      <c r="B34" s="25" t="s">
        <v>88</v>
      </c>
      <c r="C34" s="37">
        <f t="shared" si="0"/>
        <v>15</v>
      </c>
      <c r="D34" s="37">
        <v>2</v>
      </c>
      <c r="E34" s="37">
        <v>2026</v>
      </c>
      <c r="F34" s="37">
        <v>2025</v>
      </c>
      <c r="G34" s="26"/>
      <c r="H34" s="26">
        <v>2023</v>
      </c>
      <c r="I34" s="26">
        <v>2022</v>
      </c>
      <c r="J34" s="26">
        <v>2021</v>
      </c>
      <c r="K34" s="26">
        <v>2020</v>
      </c>
      <c r="L34" s="27">
        <v>2019</v>
      </c>
      <c r="M34" s="26">
        <v>2018</v>
      </c>
      <c r="N34" s="37">
        <v>2017</v>
      </c>
      <c r="O34" s="37">
        <v>2016</v>
      </c>
      <c r="P34" s="37">
        <v>2015</v>
      </c>
      <c r="Q34" s="37"/>
      <c r="R34" s="37">
        <v>2013</v>
      </c>
      <c r="S34" s="37">
        <v>2012</v>
      </c>
      <c r="T34" s="37"/>
      <c r="U34" s="37"/>
      <c r="V34" s="37"/>
      <c r="W34" s="37">
        <v>2008</v>
      </c>
      <c r="X34" s="37"/>
      <c r="Y34" s="37"/>
      <c r="Z34" s="37"/>
      <c r="AA34" s="37">
        <v>2004</v>
      </c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5.75" customHeight="1">
      <c r="A35" s="25" t="s">
        <v>782</v>
      </c>
      <c r="B35" s="25" t="s">
        <v>372</v>
      </c>
      <c r="C35" s="37">
        <f t="shared" si="0"/>
        <v>19</v>
      </c>
      <c r="D35" s="37">
        <v>19</v>
      </c>
      <c r="E35" s="38">
        <v>2026</v>
      </c>
      <c r="F35" s="37">
        <v>2025</v>
      </c>
      <c r="G35" s="27">
        <v>2024</v>
      </c>
      <c r="H35" s="27">
        <v>2023</v>
      </c>
      <c r="I35" s="27">
        <v>2022</v>
      </c>
      <c r="J35" s="27">
        <v>2021</v>
      </c>
      <c r="K35" s="26">
        <v>2020</v>
      </c>
      <c r="L35" s="26">
        <v>2019</v>
      </c>
      <c r="M35" s="26">
        <v>2018</v>
      </c>
      <c r="N35" s="37">
        <v>2017</v>
      </c>
      <c r="O35" s="37">
        <v>2016</v>
      </c>
      <c r="P35" s="37">
        <v>2015</v>
      </c>
      <c r="Q35" s="37">
        <v>2014</v>
      </c>
      <c r="R35" s="37">
        <v>2013</v>
      </c>
      <c r="S35" s="37">
        <v>2012</v>
      </c>
      <c r="T35" s="37">
        <v>2011</v>
      </c>
      <c r="U35" s="37">
        <v>2010</v>
      </c>
      <c r="V35" s="37">
        <v>2009</v>
      </c>
      <c r="W35" s="37">
        <v>2008</v>
      </c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5.75" customHeight="1">
      <c r="A36" s="25" t="s">
        <v>783</v>
      </c>
      <c r="B36" s="25" t="s">
        <v>86</v>
      </c>
      <c r="C36" s="37">
        <f t="shared" si="0"/>
        <v>12</v>
      </c>
      <c r="D36" s="37">
        <v>4</v>
      </c>
      <c r="E36" s="37">
        <v>2026</v>
      </c>
      <c r="F36" s="37">
        <v>2025</v>
      </c>
      <c r="G36" s="27">
        <v>2024</v>
      </c>
      <c r="H36" s="26">
        <v>2023</v>
      </c>
      <c r="I36" s="26"/>
      <c r="J36" s="26">
        <v>2021</v>
      </c>
      <c r="K36" s="26">
        <v>2020</v>
      </c>
      <c r="L36" s="26">
        <v>2019</v>
      </c>
      <c r="M36" s="26">
        <v>2018</v>
      </c>
      <c r="N36" s="37">
        <v>2017</v>
      </c>
      <c r="O36" s="37"/>
      <c r="P36" s="37"/>
      <c r="Q36" s="37"/>
      <c r="R36" s="37"/>
      <c r="S36" s="37"/>
      <c r="T36" s="37"/>
      <c r="U36" s="37"/>
      <c r="V36" s="37">
        <v>2009</v>
      </c>
      <c r="W36" s="37"/>
      <c r="X36" s="37"/>
      <c r="Y36" s="37">
        <v>2006</v>
      </c>
      <c r="Z36" s="37"/>
      <c r="AA36" s="37"/>
      <c r="AB36" s="37"/>
      <c r="AC36" s="37"/>
      <c r="AD36" s="37">
        <v>2001</v>
      </c>
      <c r="AE36" s="37"/>
      <c r="AF36" s="37"/>
      <c r="AG36" s="37"/>
      <c r="AH36" s="37"/>
      <c r="AI36" s="37"/>
      <c r="AJ36" s="37"/>
      <c r="AK36" s="37"/>
      <c r="AL36" s="37"/>
    </row>
    <row r="37" spans="1:38" ht="15.75" customHeight="1">
      <c r="A37" s="25" t="s">
        <v>784</v>
      </c>
      <c r="B37" s="36" t="s">
        <v>64</v>
      </c>
      <c r="C37" s="37">
        <f t="shared" si="0"/>
        <v>6</v>
      </c>
      <c r="D37" s="37">
        <v>3</v>
      </c>
      <c r="E37" s="37">
        <v>2026</v>
      </c>
      <c r="F37" s="38">
        <v>2025</v>
      </c>
      <c r="G37" s="26">
        <v>2024</v>
      </c>
      <c r="H37" s="26"/>
      <c r="I37" s="26"/>
      <c r="J37" s="26"/>
      <c r="K37" s="26"/>
      <c r="L37" s="26"/>
      <c r="M37" s="26"/>
      <c r="N37" s="37"/>
      <c r="O37" s="37"/>
      <c r="P37" s="37">
        <v>2015</v>
      </c>
      <c r="Q37" s="37"/>
      <c r="R37" s="37"/>
      <c r="S37" s="37">
        <v>2012</v>
      </c>
      <c r="T37" s="37">
        <v>2011</v>
      </c>
      <c r="U37" s="37"/>
      <c r="V37" s="37"/>
      <c r="W37" s="37"/>
      <c r="X37" s="37"/>
      <c r="Y37" s="37"/>
      <c r="Z37" s="42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5.75" customHeight="1">
      <c r="A38" s="25" t="s">
        <v>785</v>
      </c>
      <c r="B38" s="25" t="s">
        <v>121</v>
      </c>
      <c r="C38" s="37">
        <f t="shared" si="0"/>
        <v>7</v>
      </c>
      <c r="D38" s="37">
        <v>7</v>
      </c>
      <c r="E38" s="37">
        <v>2026</v>
      </c>
      <c r="F38" s="37">
        <v>2025</v>
      </c>
      <c r="G38" s="26">
        <v>2024</v>
      </c>
      <c r="H38" s="26">
        <v>2023</v>
      </c>
      <c r="I38" s="26">
        <v>2022</v>
      </c>
      <c r="J38" s="26">
        <v>2021</v>
      </c>
      <c r="K38" s="26">
        <v>2020</v>
      </c>
      <c r="L38" s="26"/>
      <c r="M38" s="26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5.75" customHeight="1">
      <c r="A39" s="25" t="s">
        <v>786</v>
      </c>
      <c r="B39" s="36" t="s">
        <v>142</v>
      </c>
      <c r="C39" s="37">
        <f t="shared" si="0"/>
        <v>18</v>
      </c>
      <c r="D39" s="37">
        <v>13</v>
      </c>
      <c r="E39" s="37">
        <v>2026</v>
      </c>
      <c r="F39" s="37">
        <v>2025</v>
      </c>
      <c r="G39" s="26">
        <v>2024</v>
      </c>
      <c r="H39" s="26">
        <v>2023</v>
      </c>
      <c r="I39" s="26">
        <v>2022</v>
      </c>
      <c r="J39" s="27">
        <v>2021</v>
      </c>
      <c r="K39" s="26">
        <v>2020</v>
      </c>
      <c r="L39" s="26">
        <v>2019</v>
      </c>
      <c r="M39" s="26">
        <v>2018</v>
      </c>
      <c r="N39" s="37">
        <v>2017</v>
      </c>
      <c r="O39" s="37">
        <v>2016</v>
      </c>
      <c r="P39" s="37">
        <v>2015</v>
      </c>
      <c r="Q39" s="37">
        <v>2014</v>
      </c>
      <c r="R39" s="37"/>
      <c r="S39" s="37">
        <v>2012</v>
      </c>
      <c r="T39" s="37"/>
      <c r="U39" s="37">
        <v>2010</v>
      </c>
      <c r="V39" s="37">
        <v>2009</v>
      </c>
      <c r="W39" s="37">
        <v>2008</v>
      </c>
      <c r="X39" s="37"/>
      <c r="Y39" s="37">
        <v>2006</v>
      </c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5.75" customHeight="1">
      <c r="A40" s="25" t="s">
        <v>787</v>
      </c>
      <c r="B40" s="25" t="s">
        <v>139</v>
      </c>
      <c r="C40" s="37">
        <f t="shared" si="0"/>
        <v>4</v>
      </c>
      <c r="D40" s="37">
        <v>0</v>
      </c>
      <c r="E40" s="37"/>
      <c r="F40" s="37">
        <v>2025</v>
      </c>
      <c r="G40" s="26">
        <v>2024</v>
      </c>
      <c r="H40" s="26"/>
      <c r="I40" s="26"/>
      <c r="J40" s="26">
        <v>2021</v>
      </c>
      <c r="K40" s="26"/>
      <c r="L40" s="26"/>
      <c r="M40" s="26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>
        <v>2003</v>
      </c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5.75" customHeight="1">
      <c r="A41" s="25" t="s">
        <v>788</v>
      </c>
      <c r="B41" s="25" t="s">
        <v>81</v>
      </c>
      <c r="C41" s="37">
        <f t="shared" si="0"/>
        <v>4</v>
      </c>
      <c r="D41" s="37">
        <v>4</v>
      </c>
      <c r="E41" s="37">
        <v>2026</v>
      </c>
      <c r="F41" s="37">
        <v>2025</v>
      </c>
      <c r="G41" s="26">
        <v>2024</v>
      </c>
      <c r="H41" s="26">
        <v>2023</v>
      </c>
      <c r="I41" s="26"/>
      <c r="J41" s="26"/>
      <c r="K41" s="26"/>
      <c r="L41" s="26"/>
      <c r="M41" s="26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5.75" customHeight="1">
      <c r="A42" s="25" t="s">
        <v>789</v>
      </c>
      <c r="B42" s="25" t="s">
        <v>142</v>
      </c>
      <c r="C42" s="37">
        <f t="shared" si="0"/>
        <v>3</v>
      </c>
      <c r="D42" s="37">
        <v>0</v>
      </c>
      <c r="E42" s="37"/>
      <c r="F42" s="37"/>
      <c r="G42" s="26"/>
      <c r="H42" s="26"/>
      <c r="I42" s="26"/>
      <c r="J42" s="26"/>
      <c r="K42" s="26"/>
      <c r="L42" s="26"/>
      <c r="M42" s="26"/>
      <c r="N42" s="37">
        <v>2017</v>
      </c>
      <c r="O42" s="37">
        <v>2016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>
        <v>1995</v>
      </c>
      <c r="AK42" s="37"/>
      <c r="AL42" s="37"/>
    </row>
    <row r="43" spans="1:38" ht="15.75" customHeight="1">
      <c r="A43" s="29" t="s">
        <v>790</v>
      </c>
      <c r="B43" s="29" t="s">
        <v>142</v>
      </c>
      <c r="C43" s="37">
        <f t="shared" si="0"/>
        <v>6</v>
      </c>
      <c r="D43" s="37">
        <v>0</v>
      </c>
      <c r="E43" s="37"/>
      <c r="F43" s="37"/>
      <c r="G43" s="26">
        <v>2024</v>
      </c>
      <c r="H43" s="26">
        <v>2023</v>
      </c>
      <c r="I43" s="26">
        <v>2022</v>
      </c>
      <c r="J43" s="26">
        <v>2021</v>
      </c>
      <c r="K43" s="26">
        <v>2020</v>
      </c>
      <c r="L43" s="26">
        <v>2019</v>
      </c>
      <c r="M43" s="26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5.75" customHeight="1">
      <c r="A44" s="28" t="s">
        <v>791</v>
      </c>
      <c r="B44" s="28" t="s">
        <v>101</v>
      </c>
      <c r="C44" s="37">
        <f t="shared" si="0"/>
        <v>15</v>
      </c>
      <c r="D44" s="37">
        <v>14</v>
      </c>
      <c r="E44" s="37">
        <v>2026</v>
      </c>
      <c r="F44" s="37">
        <v>2025</v>
      </c>
      <c r="G44" s="26">
        <v>2024</v>
      </c>
      <c r="H44" s="26">
        <v>2023</v>
      </c>
      <c r="I44" s="26">
        <v>2022</v>
      </c>
      <c r="J44" s="27">
        <v>2021</v>
      </c>
      <c r="K44" s="26">
        <v>2020</v>
      </c>
      <c r="L44" s="26">
        <v>2019</v>
      </c>
      <c r="M44" s="26">
        <v>2018</v>
      </c>
      <c r="N44" s="27">
        <v>2017</v>
      </c>
      <c r="O44" s="37">
        <v>2016</v>
      </c>
      <c r="P44" s="37">
        <v>2015</v>
      </c>
      <c r="Q44" s="37">
        <v>2014</v>
      </c>
      <c r="R44" s="37">
        <v>2013</v>
      </c>
      <c r="S44" s="37"/>
      <c r="T44" s="37">
        <v>2011</v>
      </c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5.75" customHeight="1">
      <c r="A45" s="25" t="s">
        <v>792</v>
      </c>
      <c r="B45" s="25" t="s">
        <v>101</v>
      </c>
      <c r="C45" s="37">
        <f t="shared" si="0"/>
        <v>1</v>
      </c>
      <c r="D45" s="37">
        <v>0</v>
      </c>
      <c r="E45" s="37"/>
      <c r="F45" s="37"/>
      <c r="G45" s="26"/>
      <c r="H45" s="26"/>
      <c r="I45" s="26"/>
      <c r="J45" s="26"/>
      <c r="K45" s="26">
        <v>2020</v>
      </c>
      <c r="L45" s="26"/>
      <c r="M45" s="26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5.75" customHeight="1">
      <c r="A46" s="25" t="s">
        <v>793</v>
      </c>
      <c r="B46" s="36" t="s">
        <v>110</v>
      </c>
      <c r="C46" s="37">
        <f t="shared" si="0"/>
        <v>17</v>
      </c>
      <c r="D46" s="37">
        <v>17</v>
      </c>
      <c r="E46" s="37">
        <v>2026</v>
      </c>
      <c r="F46" s="37">
        <v>2025</v>
      </c>
      <c r="G46" s="26">
        <v>2024</v>
      </c>
      <c r="H46" s="26">
        <v>2023</v>
      </c>
      <c r="I46" s="26">
        <v>2022</v>
      </c>
      <c r="J46" s="26">
        <v>2021</v>
      </c>
      <c r="K46" s="26">
        <v>2020</v>
      </c>
      <c r="L46" s="27">
        <v>2019</v>
      </c>
      <c r="M46" s="26">
        <v>2018</v>
      </c>
      <c r="N46" s="37">
        <v>2017</v>
      </c>
      <c r="O46" s="37">
        <v>2016</v>
      </c>
      <c r="P46" s="37">
        <v>2015</v>
      </c>
      <c r="Q46" s="37">
        <v>2014</v>
      </c>
      <c r="R46" s="37">
        <v>2013</v>
      </c>
      <c r="S46" s="37">
        <v>2012</v>
      </c>
      <c r="T46" s="37">
        <v>2011</v>
      </c>
      <c r="U46" s="37">
        <v>2010</v>
      </c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5.75" customHeight="1">
      <c r="A47" s="25" t="s">
        <v>794</v>
      </c>
      <c r="B47" s="36" t="s">
        <v>88</v>
      </c>
      <c r="C47" s="37">
        <f t="shared" si="0"/>
        <v>10</v>
      </c>
      <c r="D47" s="37">
        <v>0</v>
      </c>
      <c r="E47" s="37"/>
      <c r="F47" s="37">
        <v>2025</v>
      </c>
      <c r="G47" s="26">
        <v>2024</v>
      </c>
      <c r="H47" s="26">
        <v>2023</v>
      </c>
      <c r="I47" s="26"/>
      <c r="J47" s="26">
        <v>2021</v>
      </c>
      <c r="K47" s="26">
        <v>2020</v>
      </c>
      <c r="L47" s="26"/>
      <c r="M47" s="26"/>
      <c r="N47" s="37">
        <v>2017</v>
      </c>
      <c r="O47" s="37"/>
      <c r="P47" s="37">
        <v>2015</v>
      </c>
      <c r="Q47" s="37">
        <v>2014</v>
      </c>
      <c r="R47" s="37"/>
      <c r="S47" s="37"/>
      <c r="T47" s="37"/>
      <c r="U47" s="37"/>
      <c r="V47" s="37">
        <v>2009</v>
      </c>
      <c r="W47" s="37"/>
      <c r="X47" s="37"/>
      <c r="Y47" s="37">
        <v>2006</v>
      </c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5.75" customHeight="1">
      <c r="A48" s="25" t="s">
        <v>795</v>
      </c>
      <c r="B48" s="25" t="s">
        <v>382</v>
      </c>
      <c r="C48" s="37">
        <f t="shared" si="0"/>
        <v>24</v>
      </c>
      <c r="D48" s="37">
        <v>19</v>
      </c>
      <c r="E48" s="37">
        <v>2026</v>
      </c>
      <c r="F48" s="38">
        <v>2025</v>
      </c>
      <c r="G48" s="27">
        <v>2024</v>
      </c>
      <c r="H48" s="26">
        <v>2023</v>
      </c>
      <c r="I48" s="26">
        <v>2022</v>
      </c>
      <c r="J48" s="26">
        <v>2021</v>
      </c>
      <c r="K48" s="26">
        <v>2020</v>
      </c>
      <c r="L48" s="26">
        <v>2019</v>
      </c>
      <c r="M48" s="26">
        <v>2018</v>
      </c>
      <c r="N48" s="27">
        <v>2017</v>
      </c>
      <c r="O48" s="37">
        <v>2016</v>
      </c>
      <c r="P48" s="37">
        <v>2015</v>
      </c>
      <c r="Q48" s="37">
        <v>2014</v>
      </c>
      <c r="R48" s="37">
        <v>2013</v>
      </c>
      <c r="S48" s="37">
        <v>2012</v>
      </c>
      <c r="T48" s="37">
        <v>2011</v>
      </c>
      <c r="U48" s="37">
        <v>2010</v>
      </c>
      <c r="V48" s="37">
        <v>2009</v>
      </c>
      <c r="W48" s="37">
        <v>2008</v>
      </c>
      <c r="X48" s="37"/>
      <c r="Y48" s="37">
        <v>2006</v>
      </c>
      <c r="Z48" s="37">
        <v>2005</v>
      </c>
      <c r="AA48" s="37">
        <v>2004</v>
      </c>
      <c r="AB48" s="37">
        <v>2003</v>
      </c>
      <c r="AC48" s="37">
        <v>2002</v>
      </c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s="28" customFormat="1" ht="15.75" customHeight="1">
      <c r="A49" s="25" t="s">
        <v>796</v>
      </c>
      <c r="B49" s="34" t="s">
        <v>97</v>
      </c>
      <c r="C49" s="37">
        <f t="shared" si="0"/>
        <v>9</v>
      </c>
      <c r="D49" s="26">
        <v>0</v>
      </c>
      <c r="E49" s="26"/>
      <c r="F49" s="26"/>
      <c r="G49" s="26">
        <v>2024</v>
      </c>
      <c r="H49" s="26"/>
      <c r="I49" s="26"/>
      <c r="J49" s="26"/>
      <c r="K49" s="26"/>
      <c r="L49" s="26"/>
      <c r="M49" s="26"/>
      <c r="N49" s="26"/>
      <c r="O49" s="26">
        <v>2016</v>
      </c>
      <c r="P49" s="26"/>
      <c r="Q49" s="26"/>
      <c r="R49" s="26"/>
      <c r="S49" s="53"/>
      <c r="T49" s="26"/>
      <c r="U49" s="26"/>
      <c r="V49" s="26"/>
      <c r="W49" s="26"/>
      <c r="X49" s="26"/>
      <c r="Y49" s="26"/>
      <c r="Z49" s="26">
        <v>2005</v>
      </c>
      <c r="AA49" s="26">
        <v>2004</v>
      </c>
      <c r="AB49" s="26">
        <v>2003</v>
      </c>
      <c r="AC49" s="26">
        <v>2002</v>
      </c>
      <c r="AD49" s="26">
        <v>2001</v>
      </c>
      <c r="AE49" s="26">
        <v>2000</v>
      </c>
      <c r="AF49" s="26"/>
      <c r="AG49" s="53">
        <v>1998</v>
      </c>
      <c r="AH49" s="53"/>
      <c r="AI49" s="53"/>
      <c r="AJ49" s="53"/>
      <c r="AK49" s="53"/>
      <c r="AL49" s="53"/>
    </row>
    <row r="50" spans="1:38" ht="15.75" customHeight="1">
      <c r="A50" s="25" t="s">
        <v>797</v>
      </c>
      <c r="B50" s="25" t="s">
        <v>142</v>
      </c>
      <c r="C50" s="37">
        <f t="shared" si="0"/>
        <v>19</v>
      </c>
      <c r="D50" s="37">
        <v>10</v>
      </c>
      <c r="E50" s="37">
        <v>2026</v>
      </c>
      <c r="F50" s="37">
        <v>2025</v>
      </c>
      <c r="G50" s="26">
        <v>2024</v>
      </c>
      <c r="H50" s="26">
        <v>2023</v>
      </c>
      <c r="I50" s="26">
        <v>2022</v>
      </c>
      <c r="J50" s="27">
        <v>2021</v>
      </c>
      <c r="K50" s="27">
        <v>2020</v>
      </c>
      <c r="L50" s="26">
        <v>2019</v>
      </c>
      <c r="M50" s="26">
        <v>2018</v>
      </c>
      <c r="N50" s="37">
        <v>2017</v>
      </c>
      <c r="O50" s="37"/>
      <c r="P50" s="37"/>
      <c r="Q50" s="37"/>
      <c r="R50" s="37"/>
      <c r="S50" s="37"/>
      <c r="T50" s="37">
        <v>2011</v>
      </c>
      <c r="U50" s="37">
        <v>2010</v>
      </c>
      <c r="V50" s="37">
        <v>2009</v>
      </c>
      <c r="W50" s="37">
        <v>2008</v>
      </c>
      <c r="X50" s="37"/>
      <c r="Y50" s="37"/>
      <c r="Z50" s="37">
        <v>2005</v>
      </c>
      <c r="AA50" s="37"/>
      <c r="AB50" s="37"/>
      <c r="AC50" s="37"/>
      <c r="AD50" s="37">
        <v>2001</v>
      </c>
      <c r="AE50" s="37">
        <v>2000</v>
      </c>
      <c r="AF50" s="37">
        <v>1999</v>
      </c>
      <c r="AG50" s="37"/>
      <c r="AH50" s="37">
        <v>1997</v>
      </c>
      <c r="AI50" s="37"/>
      <c r="AJ50" s="37"/>
      <c r="AK50" s="37"/>
      <c r="AL50" s="37"/>
    </row>
    <row r="51" spans="1:38" ht="15.75" customHeight="1">
      <c r="A51" s="25" t="s">
        <v>798</v>
      </c>
      <c r="B51" s="25" t="s">
        <v>221</v>
      </c>
      <c r="C51" s="37">
        <f t="shared" si="0"/>
        <v>11</v>
      </c>
      <c r="D51" s="37">
        <v>4</v>
      </c>
      <c r="E51" s="37">
        <v>2026</v>
      </c>
      <c r="F51" s="38">
        <v>2025</v>
      </c>
      <c r="G51" s="26">
        <v>2024</v>
      </c>
      <c r="H51" s="26">
        <v>2023</v>
      </c>
      <c r="I51" s="26"/>
      <c r="J51" s="26">
        <v>2021</v>
      </c>
      <c r="K51" s="26">
        <v>2020</v>
      </c>
      <c r="L51" s="26">
        <v>2019</v>
      </c>
      <c r="M51" s="26">
        <v>2018</v>
      </c>
      <c r="N51" s="37">
        <v>2017</v>
      </c>
      <c r="O51" s="37">
        <v>2016</v>
      </c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>
        <v>2000</v>
      </c>
      <c r="AF51" s="37"/>
      <c r="AG51" s="37"/>
      <c r="AH51" s="37"/>
      <c r="AI51" s="37"/>
      <c r="AJ51" s="37"/>
      <c r="AK51" s="37"/>
      <c r="AL51" s="37"/>
    </row>
    <row r="52" spans="1:38" ht="15.75" customHeight="1">
      <c r="A52" s="25" t="s">
        <v>799</v>
      </c>
      <c r="B52" s="25" t="s">
        <v>221</v>
      </c>
      <c r="C52" s="37">
        <f t="shared" si="0"/>
        <v>9</v>
      </c>
      <c r="D52" s="37">
        <v>1</v>
      </c>
      <c r="E52" s="38">
        <v>2026</v>
      </c>
      <c r="F52" s="37"/>
      <c r="G52" s="26"/>
      <c r="H52" s="26">
        <v>2023</v>
      </c>
      <c r="I52" s="26">
        <v>2022</v>
      </c>
      <c r="J52" s="26">
        <v>2021</v>
      </c>
      <c r="K52" s="26">
        <v>2020</v>
      </c>
      <c r="L52" s="26"/>
      <c r="M52" s="27">
        <v>2018</v>
      </c>
      <c r="N52" s="27">
        <v>2017</v>
      </c>
      <c r="O52" s="37">
        <v>2016</v>
      </c>
      <c r="P52" s="37"/>
      <c r="Q52" s="37"/>
      <c r="R52" s="37"/>
      <c r="S52" s="37"/>
      <c r="T52" s="37"/>
      <c r="U52" s="37"/>
      <c r="V52" s="37"/>
      <c r="W52" s="37"/>
      <c r="X52" s="37"/>
      <c r="Y52" s="37">
        <v>2006</v>
      </c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5.75" customHeight="1">
      <c r="A53" s="25" t="s">
        <v>800</v>
      </c>
      <c r="B53" s="36" t="s">
        <v>88</v>
      </c>
      <c r="C53" s="37">
        <f t="shared" si="0"/>
        <v>19</v>
      </c>
      <c r="D53" s="37">
        <v>19</v>
      </c>
      <c r="E53" s="37">
        <v>2026</v>
      </c>
      <c r="F53" s="38">
        <v>2025</v>
      </c>
      <c r="G53" s="27">
        <v>2024</v>
      </c>
      <c r="H53" s="27">
        <v>2023</v>
      </c>
      <c r="I53" s="27">
        <v>2022</v>
      </c>
      <c r="J53" s="26">
        <v>2021</v>
      </c>
      <c r="K53" s="27">
        <v>2020</v>
      </c>
      <c r="L53" s="26">
        <v>2019</v>
      </c>
      <c r="M53" s="26">
        <v>2018</v>
      </c>
      <c r="N53" s="37">
        <v>2017</v>
      </c>
      <c r="O53" s="37">
        <v>2016</v>
      </c>
      <c r="P53" s="37">
        <v>2015</v>
      </c>
      <c r="Q53" s="37">
        <v>2014</v>
      </c>
      <c r="R53" s="37">
        <v>2013</v>
      </c>
      <c r="S53" s="37">
        <v>2012</v>
      </c>
      <c r="T53" s="37">
        <v>2011</v>
      </c>
      <c r="U53" s="37">
        <v>2010</v>
      </c>
      <c r="V53" s="37">
        <v>2009</v>
      </c>
      <c r="W53" s="37">
        <v>2008</v>
      </c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5.75" customHeight="1">
      <c r="A54" s="25" t="s">
        <v>801</v>
      </c>
      <c r="B54" s="25" t="s">
        <v>802</v>
      </c>
      <c r="C54" s="37">
        <f t="shared" si="0"/>
        <v>3</v>
      </c>
      <c r="D54" s="37">
        <v>0</v>
      </c>
      <c r="E54" s="37"/>
      <c r="F54" s="37"/>
      <c r="G54" s="26"/>
      <c r="H54" s="26">
        <v>2023</v>
      </c>
      <c r="I54" s="26"/>
      <c r="J54" s="26">
        <v>2021</v>
      </c>
      <c r="K54" s="26">
        <v>2020</v>
      </c>
      <c r="L54" s="26"/>
      <c r="M54" s="26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5.75" customHeight="1">
      <c r="A55" s="25" t="s">
        <v>803</v>
      </c>
      <c r="B55" s="36" t="s">
        <v>81</v>
      </c>
      <c r="C55" s="37">
        <f t="shared" si="0"/>
        <v>1</v>
      </c>
      <c r="D55" s="37">
        <v>0</v>
      </c>
      <c r="E55" s="37"/>
      <c r="F55" s="37"/>
      <c r="G55" s="26"/>
      <c r="H55" s="26"/>
      <c r="I55" s="26"/>
      <c r="J55" s="26"/>
      <c r="K55" s="26"/>
      <c r="L55" s="26"/>
      <c r="M55" s="26"/>
      <c r="N55" s="37"/>
      <c r="O55" s="37"/>
      <c r="P55" s="37"/>
      <c r="Q55" s="37"/>
      <c r="R55" s="37"/>
      <c r="S55" s="37"/>
      <c r="T55" s="37"/>
      <c r="U55" s="37">
        <v>2010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5.75" customHeight="1">
      <c r="A56" s="36" t="s">
        <v>804</v>
      </c>
      <c r="B56" s="36" t="s">
        <v>142</v>
      </c>
      <c r="C56" s="37">
        <f t="shared" si="0"/>
        <v>5</v>
      </c>
      <c r="D56" s="37">
        <v>0</v>
      </c>
      <c r="E56" s="37"/>
      <c r="F56" s="37"/>
      <c r="G56" s="26">
        <v>2024</v>
      </c>
      <c r="H56" s="26"/>
      <c r="I56" s="26">
        <v>2022</v>
      </c>
      <c r="J56" s="26">
        <v>2021</v>
      </c>
      <c r="K56" s="26">
        <v>2020</v>
      </c>
      <c r="L56" s="26"/>
      <c r="M56" s="26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>
        <v>2007</v>
      </c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5.75" customHeight="1">
      <c r="A57" s="25" t="s">
        <v>805</v>
      </c>
      <c r="B57" s="25" t="s">
        <v>173</v>
      </c>
      <c r="C57" s="37">
        <f t="shared" si="0"/>
        <v>2</v>
      </c>
      <c r="D57" s="37">
        <v>0</v>
      </c>
      <c r="E57" s="37"/>
      <c r="F57" s="37"/>
      <c r="G57" s="26"/>
      <c r="H57" s="26"/>
      <c r="I57" s="26"/>
      <c r="J57" s="26"/>
      <c r="K57" s="26"/>
      <c r="L57" s="26"/>
      <c r="M57" s="26"/>
      <c r="N57" s="37"/>
      <c r="O57" s="37">
        <v>2016</v>
      </c>
      <c r="P57" s="37"/>
      <c r="Q57" s="37">
        <v>2014</v>
      </c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5.75" customHeight="1">
      <c r="A58" s="25" t="s">
        <v>806</v>
      </c>
      <c r="B58" s="36" t="s">
        <v>155</v>
      </c>
      <c r="C58" s="37">
        <f t="shared" si="0"/>
        <v>1</v>
      </c>
      <c r="D58" s="37">
        <v>0</v>
      </c>
      <c r="E58" s="37"/>
      <c r="F58" s="37"/>
      <c r="G58" s="26"/>
      <c r="H58" s="26"/>
      <c r="I58" s="26"/>
      <c r="J58" s="26"/>
      <c r="K58" s="26"/>
      <c r="L58" s="26"/>
      <c r="M58" s="26"/>
      <c r="N58" s="37"/>
      <c r="O58" s="37"/>
      <c r="P58" s="37"/>
      <c r="Q58" s="37"/>
      <c r="R58" s="37"/>
      <c r="S58" s="37"/>
      <c r="T58" s="37"/>
      <c r="U58" s="37">
        <v>2010</v>
      </c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5.75" customHeight="1">
      <c r="A59" s="25" t="s">
        <v>807</v>
      </c>
      <c r="B59" s="25" t="s">
        <v>139</v>
      </c>
      <c r="C59" s="37">
        <f t="shared" si="0"/>
        <v>27</v>
      </c>
      <c r="D59" s="37">
        <v>26</v>
      </c>
      <c r="E59" s="37">
        <v>2026</v>
      </c>
      <c r="F59" s="37">
        <v>2025</v>
      </c>
      <c r="G59" s="26">
        <v>2024</v>
      </c>
      <c r="H59" s="26">
        <v>2023</v>
      </c>
      <c r="I59" s="26">
        <v>2022</v>
      </c>
      <c r="J59" s="26">
        <v>2021</v>
      </c>
      <c r="K59" s="26">
        <v>2020</v>
      </c>
      <c r="L59" s="26">
        <v>2019</v>
      </c>
      <c r="M59" s="26">
        <v>2018</v>
      </c>
      <c r="N59" s="37">
        <v>2017</v>
      </c>
      <c r="O59" s="37">
        <v>2016</v>
      </c>
      <c r="P59" s="37">
        <v>2015</v>
      </c>
      <c r="Q59" s="37">
        <v>2014</v>
      </c>
      <c r="R59" s="37">
        <v>2013</v>
      </c>
      <c r="S59" s="37">
        <v>2012</v>
      </c>
      <c r="T59" s="37">
        <v>2011</v>
      </c>
      <c r="U59" s="37">
        <v>2010</v>
      </c>
      <c r="V59" s="37">
        <v>2009</v>
      </c>
      <c r="W59" s="37">
        <v>2008</v>
      </c>
      <c r="X59" s="37">
        <v>2007</v>
      </c>
      <c r="Y59" s="37">
        <v>2006</v>
      </c>
      <c r="Z59" s="37">
        <v>2005</v>
      </c>
      <c r="AA59" s="37">
        <v>2004</v>
      </c>
      <c r="AB59" s="37">
        <v>2003</v>
      </c>
      <c r="AC59" s="37">
        <v>2002</v>
      </c>
      <c r="AD59" s="37">
        <v>2001</v>
      </c>
      <c r="AE59" s="37"/>
      <c r="AF59" s="37"/>
      <c r="AG59" s="37"/>
      <c r="AH59" s="37">
        <v>1997</v>
      </c>
      <c r="AI59" s="37"/>
      <c r="AJ59" s="37"/>
      <c r="AK59" s="37"/>
      <c r="AL59" s="37"/>
    </row>
    <row r="60" spans="1:38" ht="15.75" customHeight="1">
      <c r="A60" s="25" t="s">
        <v>808</v>
      </c>
      <c r="B60" s="36" t="s">
        <v>76</v>
      </c>
      <c r="C60" s="37">
        <f t="shared" si="0"/>
        <v>4</v>
      </c>
      <c r="D60" s="37">
        <v>0</v>
      </c>
      <c r="E60" s="37"/>
      <c r="F60" s="37"/>
      <c r="G60" s="26"/>
      <c r="H60" s="26"/>
      <c r="I60" s="26"/>
      <c r="J60" s="26">
        <v>2021</v>
      </c>
      <c r="K60" s="26">
        <v>2020</v>
      </c>
      <c r="L60" s="26"/>
      <c r="M60" s="26"/>
      <c r="N60" s="37"/>
      <c r="O60" s="37"/>
      <c r="P60" s="37"/>
      <c r="Q60" s="37"/>
      <c r="R60" s="37">
        <v>2013</v>
      </c>
      <c r="S60" s="37">
        <v>2012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5.75" customHeight="1">
      <c r="A61" s="25" t="s">
        <v>809</v>
      </c>
      <c r="B61" s="25" t="s">
        <v>101</v>
      </c>
      <c r="C61" s="37">
        <f t="shared" si="0"/>
        <v>18</v>
      </c>
      <c r="D61" s="37">
        <v>17</v>
      </c>
      <c r="E61" s="37">
        <v>2026</v>
      </c>
      <c r="F61" s="37">
        <v>2025</v>
      </c>
      <c r="G61" s="26">
        <v>2024</v>
      </c>
      <c r="H61" s="26">
        <v>2023</v>
      </c>
      <c r="I61" s="26">
        <v>2022</v>
      </c>
      <c r="J61" s="26">
        <v>2021</v>
      </c>
      <c r="K61" s="26">
        <v>2020</v>
      </c>
      <c r="L61" s="26">
        <v>2019</v>
      </c>
      <c r="M61" s="26">
        <v>2018</v>
      </c>
      <c r="N61" s="37">
        <v>2017</v>
      </c>
      <c r="O61" s="37">
        <v>2016</v>
      </c>
      <c r="P61" s="37">
        <v>2015</v>
      </c>
      <c r="Q61" s="37">
        <v>2014</v>
      </c>
      <c r="R61" s="37">
        <v>2013</v>
      </c>
      <c r="S61" s="37">
        <v>2012</v>
      </c>
      <c r="T61" s="37">
        <v>2011</v>
      </c>
      <c r="U61" s="37">
        <v>2010</v>
      </c>
      <c r="V61" s="37"/>
      <c r="W61" s="37">
        <v>2008</v>
      </c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5.75" customHeight="1">
      <c r="A62" s="29" t="s">
        <v>810</v>
      </c>
      <c r="B62" s="29" t="s">
        <v>121</v>
      </c>
      <c r="C62" s="37">
        <f t="shared" si="0"/>
        <v>3</v>
      </c>
      <c r="D62" s="37">
        <v>1</v>
      </c>
      <c r="E62" s="37">
        <v>2026</v>
      </c>
      <c r="F62" s="37"/>
      <c r="G62" s="26"/>
      <c r="H62" s="26"/>
      <c r="I62" s="26"/>
      <c r="J62" s="26"/>
      <c r="K62" s="26">
        <v>2020</v>
      </c>
      <c r="L62" s="26">
        <v>2019</v>
      </c>
      <c r="M62" s="26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15.75" customHeight="1">
      <c r="A63" s="36" t="s">
        <v>811</v>
      </c>
      <c r="B63" s="25" t="s">
        <v>101</v>
      </c>
      <c r="C63" s="37">
        <f t="shared" si="0"/>
        <v>4</v>
      </c>
      <c r="D63" s="37">
        <v>0</v>
      </c>
      <c r="E63" s="37"/>
      <c r="F63" s="37"/>
      <c r="G63" s="26"/>
      <c r="H63" s="26"/>
      <c r="I63" s="26"/>
      <c r="J63" s="26"/>
      <c r="K63" s="26"/>
      <c r="L63" s="26"/>
      <c r="M63" s="26"/>
      <c r="N63" s="37"/>
      <c r="O63" s="37"/>
      <c r="P63" s="37"/>
      <c r="Q63" s="37"/>
      <c r="R63" s="37"/>
      <c r="S63" s="37"/>
      <c r="T63" s="37"/>
      <c r="U63" s="37"/>
      <c r="V63" s="37">
        <v>2009</v>
      </c>
      <c r="W63" s="37">
        <v>2008</v>
      </c>
      <c r="X63" s="37"/>
      <c r="Y63" s="37"/>
      <c r="Z63" s="37"/>
      <c r="AA63" s="37">
        <v>2004</v>
      </c>
      <c r="AB63" s="37"/>
      <c r="AC63" s="37"/>
      <c r="AD63" s="37"/>
      <c r="AE63" s="37"/>
      <c r="AF63" s="37">
        <v>1999</v>
      </c>
      <c r="AG63" s="37"/>
      <c r="AH63" s="37"/>
      <c r="AI63" s="37"/>
      <c r="AJ63" s="37"/>
      <c r="AK63" s="37"/>
      <c r="AL63" s="37"/>
    </row>
    <row r="64" spans="1:38" ht="15.75" customHeight="1">
      <c r="A64" s="25" t="s">
        <v>812</v>
      </c>
      <c r="B64" s="25" t="s">
        <v>86</v>
      </c>
      <c r="C64" s="37">
        <f t="shared" si="0"/>
        <v>7</v>
      </c>
      <c r="D64" s="37">
        <v>0</v>
      </c>
      <c r="E64" s="37"/>
      <c r="F64" s="37"/>
      <c r="G64" s="26"/>
      <c r="H64" s="26"/>
      <c r="I64" s="26">
        <v>2022</v>
      </c>
      <c r="J64" s="26"/>
      <c r="K64" s="26"/>
      <c r="L64" s="26"/>
      <c r="M64" s="26"/>
      <c r="N64" s="37"/>
      <c r="O64" s="37">
        <v>2016</v>
      </c>
      <c r="P64" s="37">
        <v>2015</v>
      </c>
      <c r="Q64" s="37">
        <v>2014</v>
      </c>
      <c r="R64" s="37"/>
      <c r="S64" s="37"/>
      <c r="T64" s="37"/>
      <c r="U64" s="37"/>
      <c r="V64" s="37"/>
      <c r="W64" s="37"/>
      <c r="X64" s="37"/>
      <c r="Y64" s="37"/>
      <c r="Z64" s="37">
        <v>2005</v>
      </c>
      <c r="AA64" s="37"/>
      <c r="AB64" s="37">
        <v>2003</v>
      </c>
      <c r="AC64" s="37">
        <v>2002</v>
      </c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15.75" customHeight="1">
      <c r="A65" s="36" t="s">
        <v>813</v>
      </c>
      <c r="B65" s="25" t="s">
        <v>81</v>
      </c>
      <c r="C65" s="37">
        <f t="shared" si="0"/>
        <v>9</v>
      </c>
      <c r="D65" s="37">
        <v>8</v>
      </c>
      <c r="E65" s="37">
        <v>2026</v>
      </c>
      <c r="F65" s="37">
        <v>2025</v>
      </c>
      <c r="G65" s="26">
        <v>2024</v>
      </c>
      <c r="H65" s="26">
        <v>2023</v>
      </c>
      <c r="I65" s="26">
        <v>2022</v>
      </c>
      <c r="J65" s="26">
        <v>2021</v>
      </c>
      <c r="K65" s="26">
        <v>2020</v>
      </c>
      <c r="L65" s="26">
        <v>2019</v>
      </c>
      <c r="M65" s="26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>
        <v>2004</v>
      </c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5.75" customHeight="1">
      <c r="A66" s="25" t="s">
        <v>814</v>
      </c>
      <c r="B66" s="36" t="s">
        <v>139</v>
      </c>
      <c r="C66" s="37">
        <f t="shared" si="0"/>
        <v>17</v>
      </c>
      <c r="D66" s="37">
        <v>16</v>
      </c>
      <c r="E66" s="37">
        <v>2026</v>
      </c>
      <c r="F66" s="37">
        <v>2025</v>
      </c>
      <c r="G66" s="26">
        <v>2024</v>
      </c>
      <c r="H66" s="26">
        <v>2023</v>
      </c>
      <c r="I66" s="26">
        <v>2022</v>
      </c>
      <c r="J66" s="26">
        <v>2021</v>
      </c>
      <c r="K66" s="26">
        <v>2020</v>
      </c>
      <c r="L66" s="26">
        <v>2019</v>
      </c>
      <c r="M66" s="26">
        <v>2018</v>
      </c>
      <c r="N66" s="37">
        <v>2017</v>
      </c>
      <c r="O66" s="37">
        <v>2016</v>
      </c>
      <c r="P66" s="37">
        <v>2015</v>
      </c>
      <c r="Q66" s="37">
        <v>2014</v>
      </c>
      <c r="R66" s="37">
        <v>2013</v>
      </c>
      <c r="S66" s="37">
        <v>2012</v>
      </c>
      <c r="T66" s="37">
        <v>2011</v>
      </c>
      <c r="U66" s="37"/>
      <c r="V66" s="37"/>
      <c r="W66" s="37"/>
      <c r="X66" s="37">
        <v>2007</v>
      </c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 ht="15.75" customHeight="1">
      <c r="A67" s="25" t="s">
        <v>815</v>
      </c>
      <c r="B67" s="25" t="s">
        <v>372</v>
      </c>
      <c r="C67" s="37">
        <f t="shared" ref="C67:C130" si="1">COUNT(E67:AL67)</f>
        <v>17</v>
      </c>
      <c r="D67" s="37">
        <v>0</v>
      </c>
      <c r="E67" s="37"/>
      <c r="F67" s="37">
        <v>2025</v>
      </c>
      <c r="G67" s="26">
        <v>2024</v>
      </c>
      <c r="H67" s="26">
        <v>2023</v>
      </c>
      <c r="I67" s="26">
        <v>2022</v>
      </c>
      <c r="J67" s="26">
        <v>2021</v>
      </c>
      <c r="K67" s="26">
        <v>2020</v>
      </c>
      <c r="L67" s="26">
        <v>2019</v>
      </c>
      <c r="M67" s="26">
        <v>2018</v>
      </c>
      <c r="N67" s="37">
        <v>2017</v>
      </c>
      <c r="O67" s="37">
        <v>2016</v>
      </c>
      <c r="P67" s="37">
        <v>2015</v>
      </c>
      <c r="Q67" s="37">
        <v>2014</v>
      </c>
      <c r="R67" s="37"/>
      <c r="S67" s="37"/>
      <c r="T67" s="37">
        <v>2011</v>
      </c>
      <c r="U67" s="37">
        <v>2010</v>
      </c>
      <c r="V67" s="37">
        <v>2009</v>
      </c>
      <c r="W67" s="37"/>
      <c r="X67" s="37">
        <v>2007</v>
      </c>
      <c r="Y67" s="37"/>
      <c r="Z67" s="37"/>
      <c r="AA67" s="37">
        <v>2004</v>
      </c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</row>
    <row r="68" spans="1:38" ht="15.75" customHeight="1">
      <c r="A68" s="36" t="s">
        <v>816</v>
      </c>
      <c r="B68" s="25" t="s">
        <v>81</v>
      </c>
      <c r="C68" s="37">
        <f t="shared" si="1"/>
        <v>1</v>
      </c>
      <c r="D68" s="37">
        <v>0</v>
      </c>
      <c r="E68" s="37"/>
      <c r="F68" s="37"/>
      <c r="G68" s="26"/>
      <c r="H68" s="26"/>
      <c r="I68" s="26"/>
      <c r="J68" s="26"/>
      <c r="K68" s="26"/>
      <c r="L68" s="26"/>
      <c r="M68" s="26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>
        <v>2002</v>
      </c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 ht="15.75" customHeight="1">
      <c r="A69" s="36" t="s">
        <v>817</v>
      </c>
      <c r="B69" s="25" t="s">
        <v>88</v>
      </c>
      <c r="C69" s="37">
        <f t="shared" si="1"/>
        <v>3</v>
      </c>
      <c r="D69" s="37">
        <v>0</v>
      </c>
      <c r="E69" s="37"/>
      <c r="F69" s="37"/>
      <c r="G69" s="26"/>
      <c r="H69" s="26"/>
      <c r="I69" s="26"/>
      <c r="J69" s="26"/>
      <c r="K69" s="26"/>
      <c r="L69" s="26"/>
      <c r="M69" s="26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>
        <v>2007</v>
      </c>
      <c r="Y69" s="37"/>
      <c r="Z69" s="37"/>
      <c r="AA69" s="37">
        <v>2004</v>
      </c>
      <c r="AB69" s="37"/>
      <c r="AC69" s="37">
        <v>2002</v>
      </c>
      <c r="AD69" s="37"/>
      <c r="AE69" s="37"/>
      <c r="AF69" s="37"/>
      <c r="AG69" s="37"/>
      <c r="AH69" s="37"/>
      <c r="AI69" s="37"/>
      <c r="AJ69" s="37"/>
      <c r="AK69" s="37"/>
      <c r="AL69" s="42"/>
    </row>
    <row r="70" spans="1:38" ht="15.75" customHeight="1">
      <c r="A70" s="25" t="s">
        <v>818</v>
      </c>
      <c r="B70" s="25" t="s">
        <v>81</v>
      </c>
      <c r="C70" s="37">
        <f t="shared" si="1"/>
        <v>1</v>
      </c>
      <c r="D70" s="37">
        <v>0</v>
      </c>
      <c r="E70" s="37"/>
      <c r="F70" s="37"/>
      <c r="G70" s="26"/>
      <c r="H70" s="26"/>
      <c r="I70" s="26"/>
      <c r="J70" s="26"/>
      <c r="K70" s="26"/>
      <c r="L70" s="26"/>
      <c r="M70" s="26"/>
      <c r="N70" s="37"/>
      <c r="O70" s="37"/>
      <c r="P70" s="37"/>
      <c r="Q70" s="37">
        <v>2014</v>
      </c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 ht="15.75" customHeight="1">
      <c r="A71" s="36" t="s">
        <v>819</v>
      </c>
      <c r="B71" s="36" t="s">
        <v>155</v>
      </c>
      <c r="C71" s="37">
        <f t="shared" si="1"/>
        <v>2</v>
      </c>
      <c r="D71" s="37">
        <v>0</v>
      </c>
      <c r="E71" s="37"/>
      <c r="F71" s="37"/>
      <c r="G71" s="26"/>
      <c r="H71" s="26"/>
      <c r="I71" s="26"/>
      <c r="J71" s="26"/>
      <c r="K71" s="26"/>
      <c r="L71" s="26"/>
      <c r="M71" s="26"/>
      <c r="N71" s="37"/>
      <c r="O71" s="37"/>
      <c r="P71" s="37"/>
      <c r="Q71" s="37">
        <v>2014</v>
      </c>
      <c r="R71" s="37">
        <v>2013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</row>
    <row r="72" spans="1:38" ht="15.75" customHeight="1">
      <c r="A72" s="25" t="s">
        <v>820</v>
      </c>
      <c r="B72" s="25" t="s">
        <v>382</v>
      </c>
      <c r="C72" s="37">
        <f t="shared" si="1"/>
        <v>26</v>
      </c>
      <c r="D72" s="37">
        <v>14</v>
      </c>
      <c r="E72" s="38">
        <v>2026</v>
      </c>
      <c r="F72" s="37">
        <v>2025</v>
      </c>
      <c r="G72" s="27">
        <v>2024</v>
      </c>
      <c r="H72" s="27">
        <v>2023</v>
      </c>
      <c r="I72" s="26">
        <v>2022</v>
      </c>
      <c r="J72" s="27">
        <v>2021</v>
      </c>
      <c r="K72" s="26">
        <v>2020</v>
      </c>
      <c r="L72" s="26">
        <v>2019</v>
      </c>
      <c r="M72" s="26">
        <v>2018</v>
      </c>
      <c r="N72" s="37">
        <v>2017</v>
      </c>
      <c r="O72" s="37">
        <v>2016</v>
      </c>
      <c r="P72" s="37">
        <v>2015</v>
      </c>
      <c r="Q72" s="37">
        <v>2014</v>
      </c>
      <c r="R72" s="37">
        <v>2013</v>
      </c>
      <c r="S72" s="37"/>
      <c r="T72" s="37">
        <v>2011</v>
      </c>
      <c r="U72" s="37">
        <v>2010</v>
      </c>
      <c r="V72" s="37"/>
      <c r="W72" s="37"/>
      <c r="X72" s="37">
        <v>2007</v>
      </c>
      <c r="Y72" s="37"/>
      <c r="Z72" s="37">
        <v>2005</v>
      </c>
      <c r="AA72" s="37">
        <v>2004</v>
      </c>
      <c r="AB72" s="37"/>
      <c r="AC72" s="37"/>
      <c r="AD72" s="37">
        <v>2001</v>
      </c>
      <c r="AE72" s="37">
        <v>2000</v>
      </c>
      <c r="AF72" s="37">
        <v>1999</v>
      </c>
      <c r="AG72" s="37"/>
      <c r="AH72" s="37">
        <v>1997</v>
      </c>
      <c r="AI72" s="37">
        <v>1996</v>
      </c>
      <c r="AJ72" s="37">
        <v>1995</v>
      </c>
      <c r="AK72" s="37">
        <v>1994</v>
      </c>
      <c r="AL72" s="37"/>
    </row>
    <row r="73" spans="1:38" ht="15.75" customHeight="1">
      <c r="A73" s="25" t="s">
        <v>821</v>
      </c>
      <c r="B73" s="25" t="s">
        <v>382</v>
      </c>
      <c r="C73" s="37">
        <f t="shared" si="1"/>
        <v>16</v>
      </c>
      <c r="D73" s="26">
        <v>11</v>
      </c>
      <c r="E73" s="38">
        <v>2026</v>
      </c>
      <c r="F73" s="26">
        <v>2025</v>
      </c>
      <c r="G73" s="26">
        <v>2024</v>
      </c>
      <c r="H73" s="26">
        <v>2023</v>
      </c>
      <c r="I73" s="27">
        <v>2022</v>
      </c>
      <c r="J73" s="27">
        <v>2021</v>
      </c>
      <c r="K73" s="27">
        <v>2020</v>
      </c>
      <c r="L73" s="26">
        <v>2019</v>
      </c>
      <c r="M73" s="27">
        <v>2018</v>
      </c>
      <c r="N73" s="27">
        <v>2017</v>
      </c>
      <c r="O73" s="26">
        <v>2016</v>
      </c>
      <c r="P73" s="26"/>
      <c r="Q73" s="26"/>
      <c r="R73" s="26"/>
      <c r="S73" s="26">
        <v>2012</v>
      </c>
      <c r="T73" s="26">
        <v>2011</v>
      </c>
      <c r="U73" s="26">
        <v>2010</v>
      </c>
      <c r="V73" s="26"/>
      <c r="W73" s="26"/>
      <c r="X73" s="26">
        <v>2007</v>
      </c>
      <c r="Y73" s="26"/>
      <c r="Z73" s="37">
        <v>2005</v>
      </c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</row>
    <row r="74" spans="1:38" ht="15.75" customHeight="1">
      <c r="A74" s="36" t="s">
        <v>822</v>
      </c>
      <c r="B74" s="25" t="s">
        <v>476</v>
      </c>
      <c r="C74" s="37">
        <f t="shared" si="1"/>
        <v>22</v>
      </c>
      <c r="D74" s="37">
        <v>13</v>
      </c>
      <c r="E74" s="37">
        <v>2026</v>
      </c>
      <c r="F74" s="37">
        <v>2025</v>
      </c>
      <c r="G74" s="26">
        <v>2024</v>
      </c>
      <c r="H74" s="26">
        <v>2023</v>
      </c>
      <c r="I74" s="26">
        <v>2022</v>
      </c>
      <c r="J74" s="27">
        <v>2021</v>
      </c>
      <c r="K74" s="27">
        <v>2020</v>
      </c>
      <c r="L74" s="26">
        <v>2019</v>
      </c>
      <c r="M74" s="26">
        <v>2018</v>
      </c>
      <c r="N74" s="37">
        <v>2017</v>
      </c>
      <c r="O74" s="37">
        <v>2016</v>
      </c>
      <c r="P74" s="37">
        <v>2015</v>
      </c>
      <c r="Q74" s="37">
        <v>2014</v>
      </c>
      <c r="R74" s="37"/>
      <c r="S74" s="37">
        <v>2012</v>
      </c>
      <c r="T74" s="37"/>
      <c r="U74" s="37"/>
      <c r="V74" s="37">
        <v>2009</v>
      </c>
      <c r="W74" s="37">
        <v>2008</v>
      </c>
      <c r="X74" s="37"/>
      <c r="Y74" s="37">
        <v>2006</v>
      </c>
      <c r="Z74" s="37">
        <v>2005</v>
      </c>
      <c r="AA74" s="37">
        <v>2004</v>
      </c>
      <c r="AB74" s="37">
        <v>2003</v>
      </c>
      <c r="AC74" s="37"/>
      <c r="AD74" s="37"/>
      <c r="AE74" s="37"/>
      <c r="AF74" s="37"/>
      <c r="AG74" s="37"/>
      <c r="AH74" s="37">
        <v>1997</v>
      </c>
      <c r="AI74" s="37">
        <v>1996</v>
      </c>
      <c r="AJ74" s="37"/>
      <c r="AK74" s="37"/>
      <c r="AL74" s="37"/>
    </row>
    <row r="75" spans="1:38" ht="15.75" customHeight="1">
      <c r="A75" s="25" t="s">
        <v>823</v>
      </c>
      <c r="B75" s="25" t="s">
        <v>382</v>
      </c>
      <c r="C75" s="37">
        <f t="shared" si="1"/>
        <v>7</v>
      </c>
      <c r="D75" s="37">
        <v>7</v>
      </c>
      <c r="E75" s="37">
        <v>2026</v>
      </c>
      <c r="F75" s="37">
        <v>2025</v>
      </c>
      <c r="G75" s="26">
        <v>2024</v>
      </c>
      <c r="H75" s="26">
        <v>2023</v>
      </c>
      <c r="I75" s="26">
        <v>2022</v>
      </c>
      <c r="J75" s="26">
        <v>2021</v>
      </c>
      <c r="K75" s="26">
        <v>2020</v>
      </c>
      <c r="L75" s="26"/>
      <c r="M75" s="26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5.75" customHeight="1">
      <c r="A76" s="25" t="s">
        <v>824</v>
      </c>
      <c r="B76" s="25" t="s">
        <v>221</v>
      </c>
      <c r="C76" s="37">
        <f t="shared" si="1"/>
        <v>21</v>
      </c>
      <c r="D76" s="37">
        <v>12</v>
      </c>
      <c r="E76" s="37">
        <v>2026</v>
      </c>
      <c r="F76" s="37">
        <v>2025</v>
      </c>
      <c r="G76" s="26">
        <v>2024</v>
      </c>
      <c r="H76" s="27">
        <v>2023</v>
      </c>
      <c r="I76" s="26">
        <v>2022</v>
      </c>
      <c r="J76" s="26">
        <v>2021</v>
      </c>
      <c r="K76" s="26">
        <v>2020</v>
      </c>
      <c r="L76" s="26">
        <v>2019</v>
      </c>
      <c r="M76" s="27">
        <v>2018</v>
      </c>
      <c r="N76" s="27">
        <v>2017</v>
      </c>
      <c r="O76" s="37">
        <v>2016</v>
      </c>
      <c r="P76" s="37">
        <v>2015</v>
      </c>
      <c r="Q76" s="37"/>
      <c r="R76" s="37"/>
      <c r="S76" s="37"/>
      <c r="T76" s="37">
        <v>2011</v>
      </c>
      <c r="U76" s="37">
        <v>2010</v>
      </c>
      <c r="V76" s="37">
        <v>2009</v>
      </c>
      <c r="W76" s="37">
        <v>2008</v>
      </c>
      <c r="X76" s="37">
        <v>2007</v>
      </c>
      <c r="Y76" s="37">
        <v>2006</v>
      </c>
      <c r="Z76" s="37">
        <v>2005</v>
      </c>
      <c r="AA76" s="37">
        <v>2004</v>
      </c>
      <c r="AB76" s="37"/>
      <c r="AC76" s="37"/>
      <c r="AD76" s="37">
        <v>2001</v>
      </c>
      <c r="AE76" s="37"/>
      <c r="AF76" s="37"/>
      <c r="AG76" s="37"/>
      <c r="AH76" s="37"/>
      <c r="AI76" s="37"/>
      <c r="AJ76" s="37"/>
      <c r="AK76" s="37"/>
      <c r="AL76" s="37"/>
    </row>
    <row r="77" spans="1:38" ht="15.75" customHeight="1">
      <c r="A77" s="25" t="s">
        <v>824</v>
      </c>
      <c r="B77" s="36" t="s">
        <v>56</v>
      </c>
      <c r="C77" s="37">
        <f t="shared" si="1"/>
        <v>6</v>
      </c>
      <c r="D77" s="37">
        <v>0</v>
      </c>
      <c r="E77" s="37"/>
      <c r="F77" s="37"/>
      <c r="G77" s="26"/>
      <c r="H77" s="26"/>
      <c r="I77" s="26"/>
      <c r="J77" s="26"/>
      <c r="K77" s="26">
        <v>2020</v>
      </c>
      <c r="L77" s="26">
        <v>2019</v>
      </c>
      <c r="M77" s="26"/>
      <c r="N77" s="37"/>
      <c r="O77" s="37">
        <v>2016</v>
      </c>
      <c r="P77" s="37">
        <v>2015</v>
      </c>
      <c r="Q77" s="37"/>
      <c r="R77" s="37"/>
      <c r="S77" s="37">
        <v>2012</v>
      </c>
      <c r="T77" s="37">
        <v>2011</v>
      </c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</row>
    <row r="78" spans="1:38" ht="15.75" customHeight="1">
      <c r="A78" s="25" t="s">
        <v>825</v>
      </c>
      <c r="B78" s="25" t="s">
        <v>90</v>
      </c>
      <c r="C78" s="37">
        <f t="shared" si="1"/>
        <v>6</v>
      </c>
      <c r="D78" s="37">
        <v>4</v>
      </c>
      <c r="E78" s="37">
        <v>2026</v>
      </c>
      <c r="F78" s="37">
        <v>2025</v>
      </c>
      <c r="G78" s="26">
        <v>2024</v>
      </c>
      <c r="H78" s="26">
        <v>2023</v>
      </c>
      <c r="I78" s="26"/>
      <c r="J78" s="26"/>
      <c r="K78" s="26"/>
      <c r="L78" s="26">
        <v>2019</v>
      </c>
      <c r="M78" s="26"/>
      <c r="N78" s="37"/>
      <c r="O78" s="37"/>
      <c r="P78" s="37"/>
      <c r="Q78" s="37"/>
      <c r="R78" s="37"/>
      <c r="S78" s="37"/>
      <c r="T78" s="37">
        <v>2011</v>
      </c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 ht="15.75" customHeight="1">
      <c r="A79" s="36" t="s">
        <v>826</v>
      </c>
      <c r="B79" s="25" t="s">
        <v>108</v>
      </c>
      <c r="C79" s="37">
        <f t="shared" si="1"/>
        <v>17</v>
      </c>
      <c r="D79" s="37">
        <v>8</v>
      </c>
      <c r="E79" s="38">
        <v>2026</v>
      </c>
      <c r="F79" s="38">
        <v>2025</v>
      </c>
      <c r="G79" s="27">
        <v>2024</v>
      </c>
      <c r="H79" s="27">
        <v>2023</v>
      </c>
      <c r="I79" s="27">
        <v>2022</v>
      </c>
      <c r="J79" s="27">
        <v>2021</v>
      </c>
      <c r="K79" s="26">
        <v>2020</v>
      </c>
      <c r="L79" s="26">
        <v>2019</v>
      </c>
      <c r="M79" s="26"/>
      <c r="N79" s="37">
        <v>2017</v>
      </c>
      <c r="O79" s="37"/>
      <c r="P79" s="37"/>
      <c r="Q79" s="37">
        <v>2014</v>
      </c>
      <c r="R79" s="37"/>
      <c r="S79" s="37">
        <v>2012</v>
      </c>
      <c r="T79" s="37">
        <v>2011</v>
      </c>
      <c r="U79" s="37">
        <v>2010</v>
      </c>
      <c r="V79" s="37">
        <v>2009</v>
      </c>
      <c r="W79" s="37"/>
      <c r="X79" s="37"/>
      <c r="Y79" s="37"/>
      <c r="Z79" s="37">
        <v>2005</v>
      </c>
      <c r="AA79" s="37">
        <v>2004</v>
      </c>
      <c r="AB79" s="37"/>
      <c r="AC79" s="37"/>
      <c r="AD79" s="37"/>
      <c r="AE79" s="37"/>
      <c r="AF79" s="37">
        <v>1999</v>
      </c>
      <c r="AG79" s="37"/>
      <c r="AH79" s="37"/>
      <c r="AI79" s="37"/>
      <c r="AJ79" s="37"/>
      <c r="AK79" s="37"/>
      <c r="AL79" s="37"/>
    </row>
    <row r="80" spans="1:38" ht="15.75" customHeight="1">
      <c r="A80" s="36" t="s">
        <v>827</v>
      </c>
      <c r="B80" s="25" t="s">
        <v>139</v>
      </c>
      <c r="C80" s="37">
        <f t="shared" si="1"/>
        <v>22</v>
      </c>
      <c r="D80" s="37">
        <v>14</v>
      </c>
      <c r="E80" s="38">
        <v>2026</v>
      </c>
      <c r="F80" s="37">
        <v>2025</v>
      </c>
      <c r="G80" s="26">
        <v>2024</v>
      </c>
      <c r="H80" s="26">
        <v>2023</v>
      </c>
      <c r="I80" s="26">
        <v>2022</v>
      </c>
      <c r="J80" s="27">
        <v>2021</v>
      </c>
      <c r="K80" s="27">
        <v>2020</v>
      </c>
      <c r="L80" s="27">
        <v>2019</v>
      </c>
      <c r="M80" s="26">
        <v>2018</v>
      </c>
      <c r="N80" s="37">
        <v>2017</v>
      </c>
      <c r="O80" s="37">
        <v>2016</v>
      </c>
      <c r="P80" s="37">
        <v>2015</v>
      </c>
      <c r="Q80" s="37">
        <v>2014</v>
      </c>
      <c r="R80" s="37">
        <v>2013</v>
      </c>
      <c r="S80" s="37"/>
      <c r="T80" s="37"/>
      <c r="U80" s="37">
        <v>2010</v>
      </c>
      <c r="V80" s="37">
        <v>2009</v>
      </c>
      <c r="W80" s="37">
        <v>2008</v>
      </c>
      <c r="X80" s="37">
        <v>2007</v>
      </c>
      <c r="Y80" s="37">
        <v>2006</v>
      </c>
      <c r="Z80" s="37">
        <v>2005</v>
      </c>
      <c r="AA80" s="37">
        <v>2004</v>
      </c>
      <c r="AB80" s="37"/>
      <c r="AC80" s="37"/>
      <c r="AD80" s="37"/>
      <c r="AE80" s="37"/>
      <c r="AF80" s="37"/>
      <c r="AG80" s="37"/>
      <c r="AH80" s="37"/>
      <c r="AI80" s="37"/>
      <c r="AJ80" s="37"/>
      <c r="AK80" s="37">
        <v>1994</v>
      </c>
      <c r="AL80" s="37"/>
    </row>
    <row r="81" spans="1:38" ht="15.75" customHeight="1">
      <c r="A81" s="25" t="s">
        <v>828</v>
      </c>
      <c r="B81" s="25" t="s">
        <v>168</v>
      </c>
      <c r="C81" s="37">
        <f t="shared" si="1"/>
        <v>10</v>
      </c>
      <c r="D81" s="37">
        <v>4</v>
      </c>
      <c r="E81" s="37">
        <v>2026</v>
      </c>
      <c r="F81" s="37">
        <v>2025</v>
      </c>
      <c r="G81" s="26">
        <v>2024</v>
      </c>
      <c r="H81" s="26">
        <v>2023</v>
      </c>
      <c r="I81" s="26"/>
      <c r="J81" s="26">
        <v>2021</v>
      </c>
      <c r="K81" s="26">
        <v>2020</v>
      </c>
      <c r="L81" s="27">
        <v>2019</v>
      </c>
      <c r="M81" s="26"/>
      <c r="N81" s="37">
        <v>2017</v>
      </c>
      <c r="O81" s="37">
        <v>2016</v>
      </c>
      <c r="P81" s="37"/>
      <c r="Q81" s="37">
        <v>2014</v>
      </c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</row>
    <row r="82" spans="1:38" ht="15.75" customHeight="1">
      <c r="A82" s="25" t="s">
        <v>829</v>
      </c>
      <c r="B82" s="25" t="s">
        <v>382</v>
      </c>
      <c r="C82" s="37">
        <f t="shared" si="1"/>
        <v>3</v>
      </c>
      <c r="D82" s="37">
        <v>3</v>
      </c>
      <c r="E82" s="37">
        <v>2026</v>
      </c>
      <c r="F82" s="37">
        <v>2025</v>
      </c>
      <c r="G82" s="26">
        <v>2024</v>
      </c>
      <c r="H82" s="26"/>
      <c r="I82" s="26"/>
      <c r="J82" s="26"/>
      <c r="K82" s="26"/>
      <c r="L82" s="27"/>
      <c r="M82" s="26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5.75" customHeight="1">
      <c r="A83" s="25" t="s">
        <v>830</v>
      </c>
      <c r="B83" s="25" t="s">
        <v>86</v>
      </c>
      <c r="C83" s="37">
        <f t="shared" si="1"/>
        <v>2</v>
      </c>
      <c r="D83" s="37">
        <v>0</v>
      </c>
      <c r="E83" s="37"/>
      <c r="F83" s="37"/>
      <c r="G83" s="26"/>
      <c r="H83" s="26">
        <v>2023</v>
      </c>
      <c r="I83" s="26"/>
      <c r="J83" s="26"/>
      <c r="K83" s="26"/>
      <c r="L83" s="26"/>
      <c r="M83" s="26"/>
      <c r="N83" s="37"/>
      <c r="O83" s="37"/>
      <c r="P83" s="37">
        <v>2015</v>
      </c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 ht="15.75" customHeight="1">
      <c r="A84" s="25" t="s">
        <v>831</v>
      </c>
      <c r="B84" s="25" t="s">
        <v>86</v>
      </c>
      <c r="C84" s="37">
        <f t="shared" si="1"/>
        <v>1</v>
      </c>
      <c r="D84" s="37">
        <v>0</v>
      </c>
      <c r="E84" s="37"/>
      <c r="F84" s="37"/>
      <c r="G84" s="26">
        <v>2024</v>
      </c>
      <c r="H84" s="26"/>
      <c r="I84" s="26"/>
      <c r="J84" s="26"/>
      <c r="K84" s="26"/>
      <c r="L84" s="26"/>
      <c r="M84" s="26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5.75" customHeight="1">
      <c r="A85" s="36" t="s">
        <v>832</v>
      </c>
      <c r="B85" s="25" t="s">
        <v>88</v>
      </c>
      <c r="C85" s="37">
        <f t="shared" si="1"/>
        <v>7</v>
      </c>
      <c r="D85" s="37">
        <v>0</v>
      </c>
      <c r="E85" s="37"/>
      <c r="F85" s="37"/>
      <c r="G85" s="26"/>
      <c r="H85" s="26">
        <v>2023</v>
      </c>
      <c r="I85" s="26">
        <v>2022</v>
      </c>
      <c r="J85" s="26"/>
      <c r="K85" s="26"/>
      <c r="L85" s="26"/>
      <c r="M85" s="26"/>
      <c r="N85" s="37"/>
      <c r="O85" s="37"/>
      <c r="P85" s="37"/>
      <c r="Q85" s="37"/>
      <c r="R85" s="37"/>
      <c r="S85" s="37"/>
      <c r="T85" s="37">
        <v>2011</v>
      </c>
      <c r="U85" s="37"/>
      <c r="V85" s="37"/>
      <c r="W85" s="37"/>
      <c r="X85" s="37"/>
      <c r="Y85" s="37"/>
      <c r="Z85" s="37"/>
      <c r="AA85" s="37">
        <v>2004</v>
      </c>
      <c r="AB85" s="37">
        <v>2003</v>
      </c>
      <c r="AC85" s="37"/>
      <c r="AD85" s="37"/>
      <c r="AE85" s="37"/>
      <c r="AF85" s="37"/>
      <c r="AG85" s="37">
        <v>1998</v>
      </c>
      <c r="AH85" s="37"/>
      <c r="AI85" s="37">
        <v>1996</v>
      </c>
      <c r="AJ85" s="37"/>
      <c r="AK85" s="37"/>
      <c r="AL85" s="37"/>
    </row>
    <row r="86" spans="1:38" ht="15.75" customHeight="1">
      <c r="A86" s="25" t="s">
        <v>833</v>
      </c>
      <c r="B86" s="25" t="s">
        <v>88</v>
      </c>
      <c r="C86" s="37">
        <f t="shared" si="1"/>
        <v>9</v>
      </c>
      <c r="D86" s="37">
        <v>7</v>
      </c>
      <c r="E86" s="37">
        <v>2026</v>
      </c>
      <c r="F86" s="37">
        <v>2025</v>
      </c>
      <c r="G86" s="27">
        <v>2024</v>
      </c>
      <c r="H86" s="26">
        <v>2023</v>
      </c>
      <c r="I86" s="26">
        <v>2022</v>
      </c>
      <c r="J86" s="26">
        <v>2021</v>
      </c>
      <c r="K86" s="26">
        <v>2020</v>
      </c>
      <c r="L86" s="26"/>
      <c r="M86" s="26">
        <v>2018</v>
      </c>
      <c r="N86" s="37"/>
      <c r="O86" s="37"/>
      <c r="P86" s="37">
        <v>2015</v>
      </c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 ht="15.75" customHeight="1">
      <c r="A87" s="25" t="s">
        <v>834</v>
      </c>
      <c r="B87" s="36" t="s">
        <v>99</v>
      </c>
      <c r="C87" s="37">
        <f t="shared" si="1"/>
        <v>15</v>
      </c>
      <c r="D87" s="37">
        <v>11</v>
      </c>
      <c r="E87" s="37">
        <v>2026</v>
      </c>
      <c r="F87" s="38">
        <v>2025</v>
      </c>
      <c r="G87" s="26">
        <v>2024</v>
      </c>
      <c r="H87" s="26">
        <v>2023</v>
      </c>
      <c r="I87" s="26">
        <v>2022</v>
      </c>
      <c r="J87" s="26">
        <v>2021</v>
      </c>
      <c r="K87" s="26">
        <v>2020</v>
      </c>
      <c r="L87" s="26">
        <v>2019</v>
      </c>
      <c r="M87" s="26">
        <v>2018</v>
      </c>
      <c r="N87" s="37">
        <v>2017</v>
      </c>
      <c r="O87" s="37">
        <v>2016</v>
      </c>
      <c r="P87" s="37"/>
      <c r="Q87" s="37">
        <v>2014</v>
      </c>
      <c r="R87" s="37"/>
      <c r="S87" s="37"/>
      <c r="T87" s="37"/>
      <c r="U87" s="37">
        <v>2010</v>
      </c>
      <c r="V87" s="37">
        <v>2009</v>
      </c>
      <c r="W87" s="37"/>
      <c r="X87" s="37">
        <v>2007</v>
      </c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</row>
    <row r="88" spans="1:38" ht="15.75" customHeight="1">
      <c r="A88" s="29" t="s">
        <v>835</v>
      </c>
      <c r="B88" s="25" t="s">
        <v>142</v>
      </c>
      <c r="C88" s="37">
        <f t="shared" si="1"/>
        <v>2</v>
      </c>
      <c r="D88" s="37">
        <v>0</v>
      </c>
      <c r="E88" s="37"/>
      <c r="F88" s="37">
        <v>2025</v>
      </c>
      <c r="G88" s="26"/>
      <c r="H88" s="26"/>
      <c r="I88" s="26"/>
      <c r="J88" s="26"/>
      <c r="K88" s="26"/>
      <c r="L88" s="26">
        <v>2019</v>
      </c>
      <c r="M88" s="26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 ht="15.75" customHeight="1">
      <c r="A89" s="36" t="s">
        <v>836</v>
      </c>
      <c r="B89" s="25" t="s">
        <v>142</v>
      </c>
      <c r="C89" s="37">
        <f t="shared" si="1"/>
        <v>12</v>
      </c>
      <c r="D89" s="37">
        <v>6</v>
      </c>
      <c r="E89" s="37">
        <v>2026</v>
      </c>
      <c r="F89" s="37">
        <v>2025</v>
      </c>
      <c r="G89" s="26">
        <v>2024</v>
      </c>
      <c r="H89" s="26">
        <v>2023</v>
      </c>
      <c r="I89" s="26">
        <v>2022</v>
      </c>
      <c r="J89" s="26">
        <v>2021</v>
      </c>
      <c r="K89" s="26"/>
      <c r="L89" s="26">
        <v>2019</v>
      </c>
      <c r="M89" s="26">
        <v>2018</v>
      </c>
      <c r="N89" s="37">
        <v>2017</v>
      </c>
      <c r="O89" s="37"/>
      <c r="P89" s="37">
        <v>2015</v>
      </c>
      <c r="Q89" s="37">
        <v>2014</v>
      </c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>
        <v>2002</v>
      </c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 ht="15.75" customHeight="1">
      <c r="A90" s="36" t="s">
        <v>837</v>
      </c>
      <c r="B90" s="25" t="s">
        <v>90</v>
      </c>
      <c r="C90" s="37">
        <f t="shared" si="1"/>
        <v>16</v>
      </c>
      <c r="D90" s="37">
        <v>1</v>
      </c>
      <c r="E90" s="38">
        <v>2026</v>
      </c>
      <c r="F90" s="37"/>
      <c r="G90" s="26"/>
      <c r="H90" s="26">
        <v>2023</v>
      </c>
      <c r="I90" s="26">
        <v>2022</v>
      </c>
      <c r="J90" s="26">
        <v>2021</v>
      </c>
      <c r="K90" s="26">
        <v>2020</v>
      </c>
      <c r="L90" s="26">
        <v>2019</v>
      </c>
      <c r="M90" s="26">
        <v>2018</v>
      </c>
      <c r="N90" s="37">
        <v>2017</v>
      </c>
      <c r="O90" s="37">
        <v>2016</v>
      </c>
      <c r="P90" s="37">
        <v>2015</v>
      </c>
      <c r="Q90" s="37">
        <v>2014</v>
      </c>
      <c r="R90" s="37">
        <v>2013</v>
      </c>
      <c r="S90" s="37">
        <v>2012</v>
      </c>
      <c r="T90" s="37">
        <v>2011</v>
      </c>
      <c r="U90" s="37">
        <v>2010</v>
      </c>
      <c r="V90" s="37"/>
      <c r="W90" s="37"/>
      <c r="X90" s="37"/>
      <c r="Y90" s="37"/>
      <c r="Z90" s="37"/>
      <c r="AA90" s="37">
        <v>2004</v>
      </c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 ht="15.75" customHeight="1">
      <c r="A91" s="36" t="s">
        <v>838</v>
      </c>
      <c r="B91" s="25" t="s">
        <v>155</v>
      </c>
      <c r="C91" s="37">
        <f t="shared" si="1"/>
        <v>2</v>
      </c>
      <c r="D91" s="37">
        <v>0</v>
      </c>
      <c r="E91" s="37"/>
      <c r="F91" s="37"/>
      <c r="G91" s="26">
        <v>2024</v>
      </c>
      <c r="H91" s="26">
        <v>2023</v>
      </c>
      <c r="I91" s="26"/>
      <c r="J91" s="26"/>
      <c r="K91" s="26"/>
      <c r="L91" s="26"/>
      <c r="M91" s="26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5.75" customHeight="1">
      <c r="A92" s="25" t="s">
        <v>839</v>
      </c>
      <c r="B92" s="25" t="s">
        <v>99</v>
      </c>
      <c r="C92" s="37">
        <f t="shared" si="1"/>
        <v>6</v>
      </c>
      <c r="D92" s="37">
        <v>2</v>
      </c>
      <c r="E92" s="37">
        <v>2026</v>
      </c>
      <c r="F92" s="37">
        <v>2025</v>
      </c>
      <c r="G92" s="26"/>
      <c r="H92" s="26">
        <v>2023</v>
      </c>
      <c r="I92" s="26">
        <v>2022</v>
      </c>
      <c r="J92" s="26">
        <v>2021</v>
      </c>
      <c r="K92" s="26">
        <v>2020</v>
      </c>
      <c r="L92" s="26"/>
      <c r="M92" s="26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5.75" customHeight="1">
      <c r="A93" s="36" t="s">
        <v>840</v>
      </c>
      <c r="B93" s="25" t="s">
        <v>56</v>
      </c>
      <c r="C93" s="37">
        <f t="shared" si="1"/>
        <v>8</v>
      </c>
      <c r="D93" s="37">
        <v>7</v>
      </c>
      <c r="E93" s="38">
        <v>2026</v>
      </c>
      <c r="F93" s="38">
        <v>2025</v>
      </c>
      <c r="G93" s="26">
        <v>2024</v>
      </c>
      <c r="H93" s="26">
        <v>2023</v>
      </c>
      <c r="I93" s="26">
        <v>2022</v>
      </c>
      <c r="J93" s="26">
        <v>2021</v>
      </c>
      <c r="K93" s="26">
        <v>2020</v>
      </c>
      <c r="L93" s="26"/>
      <c r="M93" s="26">
        <v>2018</v>
      </c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 ht="15.75" customHeight="1">
      <c r="A94" s="25" t="s">
        <v>841</v>
      </c>
      <c r="B94" s="25" t="s">
        <v>108</v>
      </c>
      <c r="C94" s="37">
        <f t="shared" si="1"/>
        <v>7</v>
      </c>
      <c r="D94" s="37">
        <v>0</v>
      </c>
      <c r="E94" s="37"/>
      <c r="F94" s="37">
        <v>2025</v>
      </c>
      <c r="G94" s="26">
        <v>2024</v>
      </c>
      <c r="H94" s="26">
        <v>2023</v>
      </c>
      <c r="I94" s="26">
        <v>2022</v>
      </c>
      <c r="J94" s="26">
        <v>2021</v>
      </c>
      <c r="K94" s="26">
        <v>2020</v>
      </c>
      <c r="L94" s="26"/>
      <c r="M94" s="26"/>
      <c r="N94" s="37"/>
      <c r="O94" s="37"/>
      <c r="P94" s="37"/>
      <c r="Q94" s="37">
        <v>2014</v>
      </c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ht="15.75" customHeight="1">
      <c r="A95" s="25" t="s">
        <v>842</v>
      </c>
      <c r="B95" s="25" t="s">
        <v>121</v>
      </c>
      <c r="C95" s="37">
        <f t="shared" si="1"/>
        <v>8</v>
      </c>
      <c r="D95" s="37">
        <v>0</v>
      </c>
      <c r="E95" s="37"/>
      <c r="F95" s="37"/>
      <c r="G95" s="26">
        <v>2024</v>
      </c>
      <c r="H95" s="26"/>
      <c r="I95" s="26">
        <v>2022</v>
      </c>
      <c r="J95" s="26">
        <v>2021</v>
      </c>
      <c r="K95" s="26">
        <v>2020</v>
      </c>
      <c r="L95" s="26">
        <v>2019</v>
      </c>
      <c r="M95" s="26">
        <v>2018</v>
      </c>
      <c r="N95" s="37"/>
      <c r="O95" s="37"/>
      <c r="P95" s="37"/>
      <c r="Q95" s="37"/>
      <c r="R95" s="37">
        <v>2013</v>
      </c>
      <c r="S95" s="37"/>
      <c r="T95" s="37"/>
      <c r="U95" s="37"/>
      <c r="V95" s="37"/>
      <c r="W95" s="37"/>
      <c r="X95" s="37"/>
      <c r="Y95" s="37"/>
      <c r="Z95" s="37"/>
      <c r="AA95" s="37">
        <v>2004</v>
      </c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 ht="15.75" customHeight="1">
      <c r="A96" s="36" t="s">
        <v>843</v>
      </c>
      <c r="B96" s="25" t="s">
        <v>86</v>
      </c>
      <c r="C96" s="37">
        <f t="shared" si="1"/>
        <v>6</v>
      </c>
      <c r="D96" s="37">
        <v>0</v>
      </c>
      <c r="E96" s="37"/>
      <c r="F96" s="37"/>
      <c r="G96" s="26">
        <v>2024</v>
      </c>
      <c r="H96" s="26">
        <v>2023</v>
      </c>
      <c r="I96" s="26">
        <v>2022</v>
      </c>
      <c r="J96" s="26">
        <v>2021</v>
      </c>
      <c r="K96" s="26"/>
      <c r="L96" s="26">
        <v>2019</v>
      </c>
      <c r="M96" s="26">
        <v>2018</v>
      </c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5.75" customHeight="1">
      <c r="A97" s="25" t="s">
        <v>844</v>
      </c>
      <c r="B97" s="36" t="s">
        <v>142</v>
      </c>
      <c r="C97" s="37">
        <f t="shared" si="1"/>
        <v>9</v>
      </c>
      <c r="D97" s="37">
        <v>4</v>
      </c>
      <c r="E97" s="37">
        <v>2026</v>
      </c>
      <c r="F97" s="38">
        <v>2025</v>
      </c>
      <c r="G97" s="27">
        <v>2024</v>
      </c>
      <c r="H97" s="27">
        <v>2023</v>
      </c>
      <c r="I97" s="26"/>
      <c r="J97" s="26">
        <v>2021</v>
      </c>
      <c r="K97" s="27">
        <v>2020</v>
      </c>
      <c r="L97" s="26">
        <v>2019</v>
      </c>
      <c r="M97" s="26"/>
      <c r="N97" s="37"/>
      <c r="O97" s="37">
        <v>2016</v>
      </c>
      <c r="P97" s="37"/>
      <c r="Q97" s="37"/>
      <c r="R97" s="37"/>
      <c r="S97" s="37"/>
      <c r="T97" s="37"/>
      <c r="U97" s="37"/>
      <c r="V97" s="37"/>
      <c r="W97" s="37">
        <v>2008</v>
      </c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 ht="15.75" customHeight="1">
      <c r="A98" s="25" t="s">
        <v>542</v>
      </c>
      <c r="B98" s="36" t="s">
        <v>79</v>
      </c>
      <c r="C98" s="37">
        <f t="shared" si="1"/>
        <v>1</v>
      </c>
      <c r="D98" s="37">
        <v>0</v>
      </c>
      <c r="E98" s="37"/>
      <c r="F98" s="37"/>
      <c r="G98" s="26"/>
      <c r="H98" s="26"/>
      <c r="I98" s="26"/>
      <c r="J98" s="26">
        <v>2021</v>
      </c>
      <c r="K98" s="27"/>
      <c r="L98" s="26"/>
      <c r="M98" s="26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 ht="15.75" customHeight="1">
      <c r="A99" s="25" t="s">
        <v>845</v>
      </c>
      <c r="B99" s="25" t="s">
        <v>221</v>
      </c>
      <c r="C99" s="37">
        <f t="shared" si="1"/>
        <v>18</v>
      </c>
      <c r="D99" s="37">
        <v>16</v>
      </c>
      <c r="E99" s="37">
        <v>2026</v>
      </c>
      <c r="F99" s="37">
        <v>2025</v>
      </c>
      <c r="G99" s="27">
        <v>2024</v>
      </c>
      <c r="H99" s="27">
        <v>2023</v>
      </c>
      <c r="I99" s="26">
        <v>2022</v>
      </c>
      <c r="J99" s="26">
        <v>2021</v>
      </c>
      <c r="K99" s="27">
        <v>2020</v>
      </c>
      <c r="L99" s="26">
        <v>2019</v>
      </c>
      <c r="M99" s="27">
        <v>2018</v>
      </c>
      <c r="N99" s="27">
        <v>2017</v>
      </c>
      <c r="O99" s="37">
        <v>2016</v>
      </c>
      <c r="P99" s="37">
        <v>2015</v>
      </c>
      <c r="Q99" s="37">
        <v>2014</v>
      </c>
      <c r="R99" s="37">
        <v>2013</v>
      </c>
      <c r="S99" s="37">
        <v>2012</v>
      </c>
      <c r="T99" s="37">
        <v>2011</v>
      </c>
      <c r="U99" s="37"/>
      <c r="V99" s="37">
        <v>2009</v>
      </c>
      <c r="W99" s="37">
        <v>2008</v>
      </c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</row>
    <row r="100" spans="1:38" ht="15.75" customHeight="1">
      <c r="A100" s="36" t="s">
        <v>846</v>
      </c>
      <c r="B100" s="36" t="s">
        <v>142</v>
      </c>
      <c r="C100" s="37">
        <f t="shared" si="1"/>
        <v>15</v>
      </c>
      <c r="D100" s="37">
        <v>10</v>
      </c>
      <c r="E100" s="37">
        <v>2026</v>
      </c>
      <c r="F100" s="37">
        <v>2025</v>
      </c>
      <c r="G100" s="26">
        <v>2024</v>
      </c>
      <c r="H100" s="26">
        <v>2023</v>
      </c>
      <c r="I100" s="26">
        <v>2022</v>
      </c>
      <c r="J100" s="26">
        <v>2021</v>
      </c>
      <c r="K100" s="26">
        <v>2020</v>
      </c>
      <c r="L100" s="26">
        <v>2019</v>
      </c>
      <c r="M100" s="26">
        <v>2018</v>
      </c>
      <c r="N100" s="37">
        <v>2017</v>
      </c>
      <c r="O100" s="37"/>
      <c r="P100" s="37"/>
      <c r="Q100" s="37"/>
      <c r="R100" s="37">
        <v>2013</v>
      </c>
      <c r="S100" s="37">
        <v>2012</v>
      </c>
      <c r="T100" s="37">
        <v>2011</v>
      </c>
      <c r="U100" s="37">
        <v>2010</v>
      </c>
      <c r="V100" s="37"/>
      <c r="W100" s="37">
        <v>2008</v>
      </c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 ht="15.75" customHeight="1">
      <c r="A101" s="25" t="s">
        <v>847</v>
      </c>
      <c r="B101" s="25" t="s">
        <v>90</v>
      </c>
      <c r="C101" s="37">
        <f t="shared" si="1"/>
        <v>18</v>
      </c>
      <c r="D101" s="37">
        <v>9</v>
      </c>
      <c r="E101" s="37">
        <v>2026</v>
      </c>
      <c r="F101" s="37">
        <v>2025</v>
      </c>
      <c r="G101" s="26">
        <v>2024</v>
      </c>
      <c r="H101" s="26">
        <v>2023</v>
      </c>
      <c r="I101" s="26">
        <v>2022</v>
      </c>
      <c r="J101" s="26">
        <v>2021</v>
      </c>
      <c r="K101" s="26">
        <v>2020</v>
      </c>
      <c r="L101" s="26">
        <v>2019</v>
      </c>
      <c r="M101" s="26">
        <v>2018</v>
      </c>
      <c r="N101" s="37"/>
      <c r="O101" s="37">
        <v>2016</v>
      </c>
      <c r="P101" s="37"/>
      <c r="Q101" s="37">
        <v>2014</v>
      </c>
      <c r="R101" s="37"/>
      <c r="S101" s="37"/>
      <c r="T101" s="37"/>
      <c r="U101" s="37"/>
      <c r="V101" s="37">
        <v>2009</v>
      </c>
      <c r="W101" s="37">
        <v>2008</v>
      </c>
      <c r="X101" s="37">
        <v>2007</v>
      </c>
      <c r="Y101" s="37">
        <v>2006</v>
      </c>
      <c r="Z101" s="37">
        <v>2005</v>
      </c>
      <c r="AA101" s="37">
        <v>2004</v>
      </c>
      <c r="AB101" s="37"/>
      <c r="AC101" s="37"/>
      <c r="AD101" s="37">
        <v>2001</v>
      </c>
      <c r="AE101" s="37"/>
      <c r="AF101" s="37"/>
      <c r="AG101" s="37"/>
      <c r="AH101" s="37"/>
      <c r="AI101" s="37"/>
      <c r="AJ101" s="37"/>
      <c r="AK101" s="37"/>
      <c r="AL101" s="37"/>
    </row>
    <row r="102" spans="1:38" ht="15.75" customHeight="1">
      <c r="A102" s="25" t="s">
        <v>848</v>
      </c>
      <c r="B102" s="25" t="s">
        <v>81</v>
      </c>
      <c r="C102" s="37">
        <f t="shared" si="1"/>
        <v>16</v>
      </c>
      <c r="D102" s="37">
        <v>0</v>
      </c>
      <c r="E102" s="37"/>
      <c r="F102" s="37"/>
      <c r="G102" s="26"/>
      <c r="H102" s="26">
        <v>2023</v>
      </c>
      <c r="I102" s="26">
        <v>2022</v>
      </c>
      <c r="J102" s="26">
        <v>2021</v>
      </c>
      <c r="K102" s="26">
        <v>2020</v>
      </c>
      <c r="L102" s="26">
        <v>2019</v>
      </c>
      <c r="M102" s="26">
        <v>2018</v>
      </c>
      <c r="N102" s="37">
        <v>2017</v>
      </c>
      <c r="O102" s="37">
        <v>2016</v>
      </c>
      <c r="P102" s="37">
        <v>2015</v>
      </c>
      <c r="Q102" s="37">
        <v>2014</v>
      </c>
      <c r="R102" s="37">
        <v>2013</v>
      </c>
      <c r="S102" s="37"/>
      <c r="T102" s="37"/>
      <c r="U102" s="37">
        <v>2010</v>
      </c>
      <c r="V102" s="37"/>
      <c r="W102" s="37"/>
      <c r="X102" s="37"/>
      <c r="Y102" s="37"/>
      <c r="Z102" s="37"/>
      <c r="AA102" s="37"/>
      <c r="AB102" s="37"/>
      <c r="AC102" s="37">
        <v>2002</v>
      </c>
      <c r="AD102" s="37">
        <v>2001</v>
      </c>
      <c r="AE102" s="37">
        <v>2000</v>
      </c>
      <c r="AF102" s="37">
        <v>1999</v>
      </c>
      <c r="AG102" s="37"/>
      <c r="AH102" s="37"/>
      <c r="AI102" s="37"/>
      <c r="AJ102" s="37"/>
      <c r="AK102" s="37"/>
      <c r="AL102" s="37"/>
    </row>
    <row r="103" spans="1:38" ht="15.75" customHeight="1">
      <c r="A103" s="36" t="s">
        <v>849</v>
      </c>
      <c r="B103" s="36" t="s">
        <v>86</v>
      </c>
      <c r="C103" s="37">
        <f t="shared" si="1"/>
        <v>2</v>
      </c>
      <c r="D103" s="37">
        <v>0</v>
      </c>
      <c r="E103" s="37"/>
      <c r="F103" s="37"/>
      <c r="G103" s="26"/>
      <c r="H103" s="26">
        <v>2023</v>
      </c>
      <c r="I103" s="26"/>
      <c r="J103" s="26"/>
      <c r="K103" s="26"/>
      <c r="L103" s="26"/>
      <c r="M103" s="26"/>
      <c r="N103" s="37"/>
      <c r="O103" s="37"/>
      <c r="P103" s="37"/>
      <c r="Q103" s="37"/>
      <c r="R103" s="37">
        <v>2013</v>
      </c>
      <c r="S103" s="37"/>
      <c r="T103" s="37"/>
      <c r="U103" s="37"/>
      <c r="V103" s="37"/>
      <c r="W103" s="37"/>
      <c r="X103" s="37"/>
      <c r="Y103" s="26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 ht="15.75" customHeight="1">
      <c r="A104" s="36" t="s">
        <v>850</v>
      </c>
      <c r="B104" s="25" t="s">
        <v>86</v>
      </c>
      <c r="C104" s="37">
        <f t="shared" si="1"/>
        <v>16</v>
      </c>
      <c r="D104" s="37">
        <v>11</v>
      </c>
      <c r="E104" s="38">
        <v>2026</v>
      </c>
      <c r="F104" s="37">
        <v>2025</v>
      </c>
      <c r="G104" s="27">
        <v>2024</v>
      </c>
      <c r="H104" s="26">
        <v>2023</v>
      </c>
      <c r="I104" s="27">
        <v>2022</v>
      </c>
      <c r="J104" s="27">
        <v>2021</v>
      </c>
      <c r="K104" s="27">
        <v>2020</v>
      </c>
      <c r="L104" s="26">
        <v>2019</v>
      </c>
      <c r="M104" s="27">
        <v>2018</v>
      </c>
      <c r="N104" s="27">
        <v>2017</v>
      </c>
      <c r="O104" s="37">
        <v>2016</v>
      </c>
      <c r="P104" s="37"/>
      <c r="Q104" s="37">
        <v>2014</v>
      </c>
      <c r="R104" s="37">
        <v>2013</v>
      </c>
      <c r="S104" s="37">
        <v>2012</v>
      </c>
      <c r="T104" s="37"/>
      <c r="U104" s="37">
        <v>2010</v>
      </c>
      <c r="V104" s="37">
        <v>2009</v>
      </c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 ht="15.75" customHeight="1">
      <c r="A105" s="25" t="s">
        <v>851</v>
      </c>
      <c r="B105" s="25" t="s">
        <v>86</v>
      </c>
      <c r="C105" s="37">
        <f t="shared" si="1"/>
        <v>4</v>
      </c>
      <c r="D105" s="37">
        <v>0</v>
      </c>
      <c r="E105" s="37"/>
      <c r="F105" s="37"/>
      <c r="G105" s="26">
        <v>2024</v>
      </c>
      <c r="H105" s="26">
        <v>2023</v>
      </c>
      <c r="I105" s="26"/>
      <c r="J105" s="26"/>
      <c r="K105" s="26"/>
      <c r="L105" s="26"/>
      <c r="M105" s="26"/>
      <c r="N105" s="37"/>
      <c r="O105" s="37">
        <v>2016</v>
      </c>
      <c r="P105" s="37">
        <v>2015</v>
      </c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</row>
    <row r="106" spans="1:38" ht="15.75" customHeight="1">
      <c r="A106" s="25" t="s">
        <v>852</v>
      </c>
      <c r="B106" s="25" t="s">
        <v>168</v>
      </c>
      <c r="C106" s="37">
        <f t="shared" si="1"/>
        <v>25</v>
      </c>
      <c r="D106" s="37">
        <v>17</v>
      </c>
      <c r="E106" s="37">
        <v>2026</v>
      </c>
      <c r="F106" s="37">
        <v>2025</v>
      </c>
      <c r="G106" s="27">
        <v>2024</v>
      </c>
      <c r="H106" s="27">
        <v>2023</v>
      </c>
      <c r="I106" s="26">
        <v>2022</v>
      </c>
      <c r="J106" s="26">
        <v>2021</v>
      </c>
      <c r="K106" s="26">
        <v>2020</v>
      </c>
      <c r="L106" s="26">
        <v>2019</v>
      </c>
      <c r="M106" s="26">
        <v>2018</v>
      </c>
      <c r="N106" s="37">
        <v>2017</v>
      </c>
      <c r="O106" s="37">
        <v>2016</v>
      </c>
      <c r="P106" s="37">
        <v>2015</v>
      </c>
      <c r="Q106" s="37">
        <v>2014</v>
      </c>
      <c r="R106" s="37">
        <v>2013</v>
      </c>
      <c r="S106" s="37">
        <v>2012</v>
      </c>
      <c r="T106" s="37">
        <v>2011</v>
      </c>
      <c r="U106" s="37">
        <v>2010</v>
      </c>
      <c r="V106" s="37"/>
      <c r="W106" s="37"/>
      <c r="X106" s="37"/>
      <c r="Y106" s="37"/>
      <c r="Z106" s="37">
        <v>2005</v>
      </c>
      <c r="AA106" s="37">
        <v>2004</v>
      </c>
      <c r="AB106" s="37"/>
      <c r="AC106" s="37">
        <v>2002</v>
      </c>
      <c r="AD106" s="37"/>
      <c r="AE106" s="37">
        <v>2000</v>
      </c>
      <c r="AF106" s="37">
        <v>1999</v>
      </c>
      <c r="AG106" s="37">
        <v>1998</v>
      </c>
      <c r="AH106" s="37"/>
      <c r="AI106" s="37">
        <v>1996</v>
      </c>
      <c r="AJ106" s="37">
        <v>1995</v>
      </c>
      <c r="AK106" s="37"/>
      <c r="AL106" s="37"/>
    </row>
    <row r="107" spans="1:38" ht="15.75" customHeight="1">
      <c r="A107" s="36" t="s">
        <v>853</v>
      </c>
      <c r="B107" s="25" t="s">
        <v>86</v>
      </c>
      <c r="C107" s="37">
        <f t="shared" si="1"/>
        <v>12</v>
      </c>
      <c r="D107" s="37">
        <v>11</v>
      </c>
      <c r="E107" s="37">
        <v>2026</v>
      </c>
      <c r="F107" s="37">
        <v>2025</v>
      </c>
      <c r="G107" s="27">
        <v>2024</v>
      </c>
      <c r="H107" s="27">
        <v>2023</v>
      </c>
      <c r="I107" s="27">
        <v>2022</v>
      </c>
      <c r="J107" s="26">
        <v>2021</v>
      </c>
      <c r="K107" s="26">
        <v>2020</v>
      </c>
      <c r="L107" s="26">
        <v>2019</v>
      </c>
      <c r="M107" s="26">
        <v>2018</v>
      </c>
      <c r="N107" s="37">
        <v>2017</v>
      </c>
      <c r="O107" s="37">
        <v>2016</v>
      </c>
      <c r="P107" s="37"/>
      <c r="Q107" s="37"/>
      <c r="R107" s="37">
        <v>2013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 ht="15.75" customHeight="1">
      <c r="A108" s="36" t="s">
        <v>854</v>
      </c>
      <c r="B108" s="25" t="s">
        <v>90</v>
      </c>
      <c r="C108" s="37">
        <f t="shared" si="1"/>
        <v>2</v>
      </c>
      <c r="D108" s="37">
        <v>0</v>
      </c>
      <c r="E108" s="37"/>
      <c r="F108" s="37"/>
      <c r="G108" s="26"/>
      <c r="H108" s="26"/>
      <c r="I108" s="26"/>
      <c r="J108" s="26">
        <v>2021</v>
      </c>
      <c r="K108" s="26"/>
      <c r="L108" s="26"/>
      <c r="M108" s="26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>
        <v>2006</v>
      </c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5.75" customHeight="1">
      <c r="A109" s="25" t="s">
        <v>855</v>
      </c>
      <c r="B109" s="25" t="s">
        <v>81</v>
      </c>
      <c r="C109" s="37">
        <f t="shared" si="1"/>
        <v>2</v>
      </c>
      <c r="D109" s="37">
        <v>0</v>
      </c>
      <c r="E109" s="37"/>
      <c r="F109" s="37"/>
      <c r="G109" s="26"/>
      <c r="H109" s="26">
        <v>2023</v>
      </c>
      <c r="I109" s="26">
        <v>2022</v>
      </c>
      <c r="J109" s="26"/>
      <c r="K109" s="26"/>
      <c r="L109" s="26"/>
      <c r="M109" s="26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 ht="15.75" customHeight="1">
      <c r="A110" s="36" t="s">
        <v>856</v>
      </c>
      <c r="B110" s="25" t="s">
        <v>121</v>
      </c>
      <c r="C110" s="37">
        <f t="shared" si="1"/>
        <v>1</v>
      </c>
      <c r="D110" s="37">
        <v>0</v>
      </c>
      <c r="E110" s="37"/>
      <c r="F110" s="37"/>
      <c r="G110" s="26"/>
      <c r="H110" s="26"/>
      <c r="I110" s="26"/>
      <c r="J110" s="26"/>
      <c r="K110" s="26"/>
      <c r="L110" s="26"/>
      <c r="M110" s="26"/>
      <c r="N110" s="37"/>
      <c r="O110" s="37"/>
      <c r="P110" s="37"/>
      <c r="Q110" s="37"/>
      <c r="R110" s="37"/>
      <c r="S110" s="37"/>
      <c r="T110" s="37"/>
      <c r="U110" s="37"/>
      <c r="V110" s="37">
        <v>2009</v>
      </c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5.75" customHeight="1">
      <c r="A111" s="36" t="s">
        <v>857</v>
      </c>
      <c r="B111" s="36" t="s">
        <v>110</v>
      </c>
      <c r="C111" s="37">
        <f t="shared" si="1"/>
        <v>1</v>
      </c>
      <c r="D111" s="37">
        <v>0</v>
      </c>
      <c r="E111" s="37"/>
      <c r="F111" s="37"/>
      <c r="G111" s="26"/>
      <c r="H111" s="26"/>
      <c r="I111" s="26"/>
      <c r="J111" s="26"/>
      <c r="K111" s="26"/>
      <c r="L111" s="26"/>
      <c r="M111" s="26"/>
      <c r="N111" s="37"/>
      <c r="O111" s="37"/>
      <c r="P111" s="37"/>
      <c r="Q111" s="37"/>
      <c r="R111" s="37"/>
      <c r="S111" s="37"/>
      <c r="T111" s="37"/>
      <c r="U111" s="37">
        <v>2010</v>
      </c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 ht="15.75" customHeight="1">
      <c r="A112" s="25" t="s">
        <v>858</v>
      </c>
      <c r="B112" s="36" t="s">
        <v>208</v>
      </c>
      <c r="C112" s="37">
        <f t="shared" si="1"/>
        <v>8</v>
      </c>
      <c r="D112" s="37">
        <v>0</v>
      </c>
      <c r="E112" s="37"/>
      <c r="F112" s="37"/>
      <c r="G112" s="26"/>
      <c r="H112" s="26">
        <v>2023</v>
      </c>
      <c r="I112" s="26">
        <v>2022</v>
      </c>
      <c r="J112" s="26"/>
      <c r="K112" s="26"/>
      <c r="L112" s="26">
        <v>2019</v>
      </c>
      <c r="M112" s="26"/>
      <c r="N112" s="37">
        <v>2017</v>
      </c>
      <c r="O112" s="37">
        <v>2016</v>
      </c>
      <c r="P112" s="37">
        <v>2015</v>
      </c>
      <c r="Q112" s="37">
        <v>2014</v>
      </c>
      <c r="R112" s="37"/>
      <c r="S112" s="37"/>
      <c r="T112" s="37"/>
      <c r="U112" s="37"/>
      <c r="V112" s="37"/>
      <c r="W112" s="37"/>
      <c r="X112" s="37"/>
      <c r="Y112" s="37"/>
      <c r="Z112" s="37">
        <v>2005</v>
      </c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5.75" customHeight="1">
      <c r="A113" s="25" t="s">
        <v>859</v>
      </c>
      <c r="B113" s="36" t="s">
        <v>88</v>
      </c>
      <c r="C113" s="37">
        <f t="shared" si="1"/>
        <v>4</v>
      </c>
      <c r="D113" s="37">
        <v>0</v>
      </c>
      <c r="E113" s="37"/>
      <c r="F113" s="37">
        <v>2025</v>
      </c>
      <c r="G113" s="26"/>
      <c r="H113" s="26">
        <v>2023</v>
      </c>
      <c r="I113" s="26">
        <v>2022</v>
      </c>
      <c r="J113" s="26">
        <v>2021</v>
      </c>
      <c r="K113" s="36"/>
      <c r="L113" s="26"/>
      <c r="M113" s="26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9"/>
      <c r="AI113" s="37"/>
      <c r="AJ113" s="37"/>
      <c r="AK113" s="37"/>
      <c r="AL113" s="37"/>
    </row>
    <row r="114" spans="1:38" ht="15.75" customHeight="1">
      <c r="A114" s="36" t="s">
        <v>860</v>
      </c>
      <c r="B114" s="25" t="s">
        <v>142</v>
      </c>
      <c r="C114" s="37">
        <f t="shared" si="1"/>
        <v>10</v>
      </c>
      <c r="D114" s="37">
        <v>7</v>
      </c>
      <c r="E114" s="37">
        <v>2026</v>
      </c>
      <c r="F114" s="37">
        <v>2025</v>
      </c>
      <c r="G114" s="26">
        <v>2024</v>
      </c>
      <c r="H114" s="26">
        <v>2023</v>
      </c>
      <c r="I114" s="26">
        <v>2022</v>
      </c>
      <c r="J114" s="26">
        <v>2021</v>
      </c>
      <c r="K114" s="26">
        <v>2020</v>
      </c>
      <c r="L114" s="26"/>
      <c r="M114" s="26"/>
      <c r="N114" s="37"/>
      <c r="O114" s="37"/>
      <c r="P114" s="37"/>
      <c r="Q114" s="37"/>
      <c r="R114" s="37"/>
      <c r="S114" s="37">
        <v>2012</v>
      </c>
      <c r="T114" s="37"/>
      <c r="U114" s="37"/>
      <c r="V114" s="37">
        <v>2009</v>
      </c>
      <c r="W114" s="37"/>
      <c r="X114" s="37"/>
      <c r="Y114" s="37"/>
      <c r="Z114" s="37"/>
      <c r="AA114" s="37"/>
      <c r="AB114" s="37"/>
      <c r="AC114" s="37">
        <v>2002</v>
      </c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38" ht="15.75" customHeight="1">
      <c r="A115" s="25" t="s">
        <v>861</v>
      </c>
      <c r="B115" s="25" t="s">
        <v>99</v>
      </c>
      <c r="C115" s="37">
        <f t="shared" si="1"/>
        <v>7</v>
      </c>
      <c r="D115" s="37">
        <v>0</v>
      </c>
      <c r="E115" s="37"/>
      <c r="F115" s="37"/>
      <c r="G115" s="26"/>
      <c r="H115" s="26"/>
      <c r="I115" s="26">
        <v>2022</v>
      </c>
      <c r="J115" s="26">
        <v>2021</v>
      </c>
      <c r="K115" s="26">
        <v>2020</v>
      </c>
      <c r="L115" s="26">
        <v>2019</v>
      </c>
      <c r="M115" s="26">
        <v>2018</v>
      </c>
      <c r="N115" s="37">
        <v>2017</v>
      </c>
      <c r="O115" s="37">
        <v>2016</v>
      </c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ht="15.75" customHeight="1">
      <c r="A116" s="25" t="s">
        <v>862</v>
      </c>
      <c r="B116" s="25" t="s">
        <v>126</v>
      </c>
      <c r="C116" s="37">
        <f t="shared" si="1"/>
        <v>5</v>
      </c>
      <c r="D116" s="37">
        <v>0</v>
      </c>
      <c r="E116" s="37"/>
      <c r="F116" s="37"/>
      <c r="G116" s="26"/>
      <c r="H116" s="26"/>
      <c r="I116" s="26"/>
      <c r="J116" s="26"/>
      <c r="K116" s="26"/>
      <c r="L116" s="26"/>
      <c r="M116" s="26">
        <v>2018</v>
      </c>
      <c r="N116" s="37"/>
      <c r="O116" s="37">
        <v>2016</v>
      </c>
      <c r="P116" s="37">
        <v>2015</v>
      </c>
      <c r="Q116" s="37">
        <v>2014</v>
      </c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>
        <v>2003</v>
      </c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</row>
    <row r="117" spans="1:38" ht="15.75" customHeight="1">
      <c r="A117" s="25" t="s">
        <v>863</v>
      </c>
      <c r="B117" s="36" t="s">
        <v>802</v>
      </c>
      <c r="C117" s="37">
        <f t="shared" si="1"/>
        <v>18</v>
      </c>
      <c r="D117" s="37">
        <v>8</v>
      </c>
      <c r="E117" s="37">
        <v>2026</v>
      </c>
      <c r="F117" s="37">
        <v>2025</v>
      </c>
      <c r="G117" s="26">
        <v>2024</v>
      </c>
      <c r="H117" s="26">
        <v>2023</v>
      </c>
      <c r="I117" s="26">
        <v>2022</v>
      </c>
      <c r="J117" s="26">
        <v>2021</v>
      </c>
      <c r="K117" s="27">
        <v>2020</v>
      </c>
      <c r="L117" s="26">
        <v>2019</v>
      </c>
      <c r="M117" s="26"/>
      <c r="N117" s="37"/>
      <c r="O117" s="37">
        <v>2016</v>
      </c>
      <c r="P117" s="37">
        <v>2015</v>
      </c>
      <c r="Q117" s="37">
        <v>2014</v>
      </c>
      <c r="R117" s="37">
        <v>2013</v>
      </c>
      <c r="S117" s="37">
        <v>2012</v>
      </c>
      <c r="T117" s="37">
        <v>2011</v>
      </c>
      <c r="U117" s="37">
        <v>2010</v>
      </c>
      <c r="V117" s="37">
        <v>2009</v>
      </c>
      <c r="W117" s="37">
        <v>2008</v>
      </c>
      <c r="X117" s="37">
        <v>2007</v>
      </c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 ht="15.75" customHeight="1">
      <c r="A118" s="25" t="s">
        <v>864</v>
      </c>
      <c r="B118" s="25" t="s">
        <v>142</v>
      </c>
      <c r="C118" s="37">
        <f t="shared" si="1"/>
        <v>14</v>
      </c>
      <c r="D118" s="37">
        <v>1</v>
      </c>
      <c r="E118" s="37">
        <v>2026</v>
      </c>
      <c r="F118" s="37"/>
      <c r="G118" s="26">
        <v>2024</v>
      </c>
      <c r="H118" s="26">
        <v>2023</v>
      </c>
      <c r="I118" s="26">
        <v>2022</v>
      </c>
      <c r="J118" s="26"/>
      <c r="K118" s="26">
        <v>2020</v>
      </c>
      <c r="L118" s="26"/>
      <c r="M118" s="26">
        <v>2018</v>
      </c>
      <c r="N118" s="37">
        <v>2017</v>
      </c>
      <c r="O118" s="37">
        <v>2016</v>
      </c>
      <c r="P118" s="37">
        <v>2015</v>
      </c>
      <c r="Q118" s="37">
        <v>2014</v>
      </c>
      <c r="R118" s="37">
        <v>2013</v>
      </c>
      <c r="S118" s="37">
        <v>2012</v>
      </c>
      <c r="T118" s="37">
        <v>2011</v>
      </c>
      <c r="U118" s="37"/>
      <c r="V118" s="37">
        <v>2009</v>
      </c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ht="15.75" customHeight="1">
      <c r="A119" s="25" t="s">
        <v>865</v>
      </c>
      <c r="B119" s="25" t="s">
        <v>268</v>
      </c>
      <c r="C119" s="37">
        <f t="shared" si="1"/>
        <v>3</v>
      </c>
      <c r="D119" s="37">
        <v>0</v>
      </c>
      <c r="E119" s="37"/>
      <c r="F119" s="37"/>
      <c r="G119" s="26"/>
      <c r="H119" s="26"/>
      <c r="I119" s="26"/>
      <c r="J119" s="26">
        <v>2021</v>
      </c>
      <c r="K119" s="26">
        <v>2020</v>
      </c>
      <c r="L119" s="26"/>
      <c r="M119" s="26"/>
      <c r="N119" s="37">
        <v>2017</v>
      </c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5.75" customHeight="1">
      <c r="A120" s="25" t="s">
        <v>866</v>
      </c>
      <c r="B120" s="25" t="s">
        <v>142</v>
      </c>
      <c r="C120" s="37">
        <f t="shared" si="1"/>
        <v>12</v>
      </c>
      <c r="D120" s="37">
        <v>12</v>
      </c>
      <c r="E120" s="38">
        <v>2026</v>
      </c>
      <c r="F120" s="38">
        <v>2025</v>
      </c>
      <c r="G120" s="26">
        <v>2024</v>
      </c>
      <c r="H120" s="26">
        <v>2023</v>
      </c>
      <c r="I120" s="26">
        <v>2022</v>
      </c>
      <c r="J120" s="26">
        <v>2021</v>
      </c>
      <c r="K120" s="26">
        <v>2020</v>
      </c>
      <c r="L120" s="26">
        <v>2019</v>
      </c>
      <c r="M120" s="26">
        <v>2018</v>
      </c>
      <c r="N120" s="37">
        <v>2017</v>
      </c>
      <c r="O120" s="37">
        <v>2016</v>
      </c>
      <c r="P120" s="37">
        <v>2015</v>
      </c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ht="15.75" customHeight="1">
      <c r="A121" s="25" t="s">
        <v>867</v>
      </c>
      <c r="B121" s="25" t="s">
        <v>86</v>
      </c>
      <c r="C121" s="37">
        <f t="shared" si="1"/>
        <v>4</v>
      </c>
      <c r="D121" s="37">
        <v>4</v>
      </c>
      <c r="E121" s="37">
        <v>2026</v>
      </c>
      <c r="F121" s="37">
        <v>2025</v>
      </c>
      <c r="G121" s="26">
        <v>2024</v>
      </c>
      <c r="H121" s="26">
        <v>2023</v>
      </c>
      <c r="I121" s="26"/>
      <c r="J121" s="26"/>
      <c r="K121" s="26"/>
      <c r="L121" s="26"/>
      <c r="M121" s="26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38" ht="15.75" customHeight="1">
      <c r="A122" s="36" t="s">
        <v>868</v>
      </c>
      <c r="B122" s="36" t="s">
        <v>126</v>
      </c>
      <c r="C122" s="37">
        <f t="shared" si="1"/>
        <v>4</v>
      </c>
      <c r="D122" s="37">
        <v>0</v>
      </c>
      <c r="E122" s="37"/>
      <c r="F122" s="37">
        <v>2025</v>
      </c>
      <c r="G122" s="26"/>
      <c r="H122" s="26"/>
      <c r="I122" s="26">
        <v>2022</v>
      </c>
      <c r="J122" s="26">
        <v>2021</v>
      </c>
      <c r="K122" s="26"/>
      <c r="L122" s="26"/>
      <c r="M122" s="26"/>
      <c r="N122" s="37"/>
      <c r="O122" s="37"/>
      <c r="P122" s="37"/>
      <c r="Q122" s="37"/>
      <c r="R122" s="37"/>
      <c r="S122" s="37"/>
      <c r="T122" s="37">
        <v>2011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38" ht="15.75" customHeight="1">
      <c r="A123" s="36" t="s">
        <v>869</v>
      </c>
      <c r="B123" s="36" t="s">
        <v>64</v>
      </c>
      <c r="C123" s="37">
        <f t="shared" si="1"/>
        <v>4</v>
      </c>
      <c r="D123" s="37">
        <v>0</v>
      </c>
      <c r="E123" s="37"/>
      <c r="F123" s="37"/>
      <c r="G123" s="26">
        <v>2024</v>
      </c>
      <c r="H123" s="26"/>
      <c r="I123" s="26"/>
      <c r="J123" s="26">
        <v>2021</v>
      </c>
      <c r="K123" s="26">
        <v>2020</v>
      </c>
      <c r="L123" s="26"/>
      <c r="M123" s="26"/>
      <c r="N123" s="37"/>
      <c r="O123" s="37"/>
      <c r="P123" s="37"/>
      <c r="Q123" s="37"/>
      <c r="R123" s="37"/>
      <c r="S123" s="37"/>
      <c r="T123" s="37">
        <v>2011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38" ht="15.75" customHeight="1">
      <c r="A124" s="25" t="s">
        <v>870</v>
      </c>
      <c r="B124" s="25" t="s">
        <v>90</v>
      </c>
      <c r="C124" s="37">
        <f t="shared" si="1"/>
        <v>12</v>
      </c>
      <c r="D124" s="37">
        <v>0</v>
      </c>
      <c r="E124" s="37"/>
      <c r="F124" s="37"/>
      <c r="G124" s="26"/>
      <c r="H124" s="26">
        <v>2023</v>
      </c>
      <c r="I124" s="26">
        <v>2022</v>
      </c>
      <c r="J124" s="26">
        <v>2021</v>
      </c>
      <c r="K124" s="26">
        <v>2020</v>
      </c>
      <c r="L124" s="26">
        <v>2019</v>
      </c>
      <c r="M124" s="26"/>
      <c r="N124" s="37">
        <v>2017</v>
      </c>
      <c r="O124" s="37">
        <v>2016</v>
      </c>
      <c r="P124" s="37">
        <v>2015</v>
      </c>
      <c r="Q124" s="37">
        <v>2014</v>
      </c>
      <c r="R124" s="37">
        <v>2013</v>
      </c>
      <c r="S124" s="37">
        <v>2012</v>
      </c>
      <c r="T124" s="37"/>
      <c r="U124" s="37">
        <v>2010</v>
      </c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 ht="15.75" customHeight="1">
      <c r="A125" s="25" t="s">
        <v>871</v>
      </c>
      <c r="B125" s="25" t="s">
        <v>139</v>
      </c>
      <c r="C125" s="37">
        <f t="shared" si="1"/>
        <v>11</v>
      </c>
      <c r="D125" s="37">
        <v>9</v>
      </c>
      <c r="E125" s="38">
        <v>2026</v>
      </c>
      <c r="F125" s="38">
        <v>2025</v>
      </c>
      <c r="G125" s="27">
        <v>2024</v>
      </c>
      <c r="H125" s="27">
        <v>2023</v>
      </c>
      <c r="I125" s="26">
        <v>2022</v>
      </c>
      <c r="J125" s="27">
        <v>2021</v>
      </c>
      <c r="K125" s="26">
        <v>2020</v>
      </c>
      <c r="L125" s="26">
        <v>2019</v>
      </c>
      <c r="M125" s="27">
        <v>2018</v>
      </c>
      <c r="N125" s="37"/>
      <c r="O125" s="37"/>
      <c r="P125" s="37">
        <v>2015</v>
      </c>
      <c r="Q125" s="37">
        <v>2014</v>
      </c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ht="15.75" customHeight="1">
      <c r="A126" s="25" t="s">
        <v>872</v>
      </c>
      <c r="B126" s="25" t="s">
        <v>142</v>
      </c>
      <c r="C126" s="37">
        <f t="shared" si="1"/>
        <v>14</v>
      </c>
      <c r="D126" s="37">
        <v>1</v>
      </c>
      <c r="E126" s="37">
        <v>2026</v>
      </c>
      <c r="F126" s="37"/>
      <c r="G126" s="26"/>
      <c r="H126" s="26"/>
      <c r="I126" s="26"/>
      <c r="J126" s="26">
        <v>2021</v>
      </c>
      <c r="K126" s="26">
        <v>2020</v>
      </c>
      <c r="L126" s="26"/>
      <c r="M126" s="26">
        <v>2018</v>
      </c>
      <c r="N126" s="37">
        <v>2017</v>
      </c>
      <c r="O126" s="37">
        <v>2016</v>
      </c>
      <c r="P126" s="37">
        <v>2015</v>
      </c>
      <c r="Q126" s="37"/>
      <c r="R126" s="37"/>
      <c r="S126" s="37"/>
      <c r="T126" s="37"/>
      <c r="U126" s="37"/>
      <c r="V126" s="37"/>
      <c r="W126" s="37"/>
      <c r="X126" s="37">
        <v>2007</v>
      </c>
      <c r="Y126" s="37">
        <v>2006</v>
      </c>
      <c r="Z126" s="37">
        <v>2005</v>
      </c>
      <c r="AA126" s="37">
        <v>2004</v>
      </c>
      <c r="AB126" s="37">
        <v>2003</v>
      </c>
      <c r="AC126" s="37">
        <v>2002</v>
      </c>
      <c r="AD126" s="37">
        <v>2001</v>
      </c>
      <c r="AE126" s="37"/>
      <c r="AF126" s="37"/>
      <c r="AG126" s="37"/>
      <c r="AH126" s="37"/>
      <c r="AI126" s="37"/>
      <c r="AJ126" s="37"/>
      <c r="AK126" s="37"/>
      <c r="AL126" s="37"/>
    </row>
    <row r="127" spans="1:38" ht="15.75" customHeight="1">
      <c r="A127" s="25" t="s">
        <v>873</v>
      </c>
      <c r="B127" s="25" t="s">
        <v>64</v>
      </c>
      <c r="C127" s="37">
        <f t="shared" si="1"/>
        <v>7</v>
      </c>
      <c r="D127" s="37">
        <v>7</v>
      </c>
      <c r="E127" s="37">
        <v>2026</v>
      </c>
      <c r="F127" s="37">
        <v>2025</v>
      </c>
      <c r="G127" s="26">
        <v>2024</v>
      </c>
      <c r="H127" s="26">
        <v>2023</v>
      </c>
      <c r="I127" s="26">
        <v>2022</v>
      </c>
      <c r="J127" s="26">
        <v>2021</v>
      </c>
      <c r="K127" s="26">
        <v>2020</v>
      </c>
      <c r="L127" s="26"/>
      <c r="M127" s="26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38" ht="15.75" customHeight="1">
      <c r="A128" s="36" t="s">
        <v>874</v>
      </c>
      <c r="B128" s="25" t="s">
        <v>382</v>
      </c>
      <c r="C128" s="37">
        <f t="shared" si="1"/>
        <v>13</v>
      </c>
      <c r="D128" s="37">
        <v>10</v>
      </c>
      <c r="E128" s="38">
        <v>2026</v>
      </c>
      <c r="F128" s="37">
        <v>2025</v>
      </c>
      <c r="G128" s="26">
        <v>2024</v>
      </c>
      <c r="H128" s="26">
        <v>2023</v>
      </c>
      <c r="I128" s="27">
        <v>2022</v>
      </c>
      <c r="J128" s="26">
        <v>2021</v>
      </c>
      <c r="K128" s="27">
        <v>2020</v>
      </c>
      <c r="L128" s="26">
        <v>2019</v>
      </c>
      <c r="M128" s="26">
        <v>2018</v>
      </c>
      <c r="N128" s="37">
        <v>2017</v>
      </c>
      <c r="O128" s="37"/>
      <c r="P128" s="37"/>
      <c r="Q128" s="37"/>
      <c r="R128" s="37"/>
      <c r="S128" s="37"/>
      <c r="T128" s="37"/>
      <c r="U128" s="37"/>
      <c r="V128" s="37"/>
      <c r="W128" s="37">
        <v>2008</v>
      </c>
      <c r="X128" s="37">
        <v>2007</v>
      </c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>
        <v>1996</v>
      </c>
      <c r="AJ128" s="37"/>
      <c r="AK128" s="37"/>
      <c r="AL128" s="37"/>
    </row>
    <row r="129" spans="1:38" ht="15.75" customHeight="1">
      <c r="A129" s="25" t="s">
        <v>875</v>
      </c>
      <c r="B129" s="25" t="s">
        <v>81</v>
      </c>
      <c r="C129" s="37">
        <f t="shared" si="1"/>
        <v>17</v>
      </c>
      <c r="D129" s="37">
        <v>16</v>
      </c>
      <c r="E129" s="37">
        <v>2026</v>
      </c>
      <c r="F129" s="38">
        <v>2025</v>
      </c>
      <c r="G129" s="26">
        <v>2024</v>
      </c>
      <c r="H129" s="26">
        <v>2023</v>
      </c>
      <c r="I129" s="26">
        <v>2022</v>
      </c>
      <c r="J129" s="26">
        <v>2021</v>
      </c>
      <c r="K129" s="26">
        <v>2020</v>
      </c>
      <c r="L129" s="26">
        <v>2019</v>
      </c>
      <c r="M129" s="26">
        <v>2018</v>
      </c>
      <c r="N129" s="37">
        <v>2017</v>
      </c>
      <c r="O129" s="37">
        <v>2016</v>
      </c>
      <c r="P129" s="37">
        <v>2015</v>
      </c>
      <c r="Q129" s="37">
        <v>2014</v>
      </c>
      <c r="R129" s="37">
        <v>2013</v>
      </c>
      <c r="S129" s="37">
        <v>2012</v>
      </c>
      <c r="T129" s="37">
        <v>2011</v>
      </c>
      <c r="U129" s="37"/>
      <c r="V129" s="37">
        <v>2009</v>
      </c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 ht="15.75" customHeight="1">
      <c r="A130" s="36" t="s">
        <v>876</v>
      </c>
      <c r="B130" s="25" t="s">
        <v>382</v>
      </c>
      <c r="C130" s="37">
        <f t="shared" si="1"/>
        <v>15</v>
      </c>
      <c r="D130" s="37">
        <v>0</v>
      </c>
      <c r="E130" s="37"/>
      <c r="F130" s="38">
        <v>2025</v>
      </c>
      <c r="G130" s="27">
        <v>2024</v>
      </c>
      <c r="H130" s="27">
        <v>2023</v>
      </c>
      <c r="I130" s="27">
        <v>2022</v>
      </c>
      <c r="J130" s="27">
        <v>2021</v>
      </c>
      <c r="K130" s="26">
        <v>2020</v>
      </c>
      <c r="L130" s="26">
        <v>2019</v>
      </c>
      <c r="M130" s="26">
        <v>2018</v>
      </c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>
        <v>2002</v>
      </c>
      <c r="AD130" s="37"/>
      <c r="AE130" s="37">
        <v>2000</v>
      </c>
      <c r="AF130" s="37">
        <v>1999</v>
      </c>
      <c r="AG130" s="37">
        <v>1998</v>
      </c>
      <c r="AH130" s="37">
        <v>1997</v>
      </c>
      <c r="AI130" s="37"/>
      <c r="AJ130" s="37"/>
      <c r="AK130" s="37">
        <v>1994</v>
      </c>
      <c r="AL130" s="37">
        <v>1993</v>
      </c>
    </row>
    <row r="131" spans="1:38" ht="15.75" customHeight="1">
      <c r="A131" s="36" t="s">
        <v>877</v>
      </c>
      <c r="B131" s="25" t="s">
        <v>99</v>
      </c>
      <c r="C131" s="37">
        <f t="shared" ref="C131:C195" si="2">COUNT(E131:AL131)</f>
        <v>5</v>
      </c>
      <c r="D131" s="37">
        <v>4</v>
      </c>
      <c r="E131" s="37">
        <v>2026</v>
      </c>
      <c r="F131" s="37">
        <v>2025</v>
      </c>
      <c r="G131" s="26">
        <v>2024</v>
      </c>
      <c r="H131" s="26">
        <v>2023</v>
      </c>
      <c r="I131" s="26"/>
      <c r="J131" s="26"/>
      <c r="K131" s="26"/>
      <c r="L131" s="26"/>
      <c r="M131" s="26"/>
      <c r="N131" s="37">
        <v>2017</v>
      </c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38" ht="15.75" customHeight="1">
      <c r="A132" s="36" t="s">
        <v>878</v>
      </c>
      <c r="B132" s="36" t="s">
        <v>56</v>
      </c>
      <c r="C132" s="37">
        <f t="shared" si="2"/>
        <v>7</v>
      </c>
      <c r="D132" s="37">
        <v>3</v>
      </c>
      <c r="E132" s="38">
        <v>2026</v>
      </c>
      <c r="F132" s="38">
        <v>2025</v>
      </c>
      <c r="G132" s="27">
        <v>2024</v>
      </c>
      <c r="H132" s="26"/>
      <c r="I132" s="26"/>
      <c r="J132" s="26"/>
      <c r="K132" s="26"/>
      <c r="L132" s="26"/>
      <c r="M132" s="26">
        <v>2018</v>
      </c>
      <c r="N132" s="37">
        <v>2017</v>
      </c>
      <c r="O132" s="37"/>
      <c r="P132" s="37"/>
      <c r="Q132" s="37">
        <v>2014</v>
      </c>
      <c r="R132" s="37"/>
      <c r="S132" s="37"/>
      <c r="T132" s="37"/>
      <c r="U132" s="37"/>
      <c r="V132" s="37"/>
      <c r="W132" s="37"/>
      <c r="X132" s="37"/>
      <c r="Y132" s="37"/>
      <c r="Z132" s="37">
        <v>2005</v>
      </c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 ht="15.75" customHeight="1">
      <c r="A133" s="36" t="s">
        <v>879</v>
      </c>
      <c r="B133" s="36" t="s">
        <v>81</v>
      </c>
      <c r="C133" s="37">
        <f t="shared" si="2"/>
        <v>3</v>
      </c>
      <c r="D133" s="37">
        <v>0</v>
      </c>
      <c r="E133" s="37"/>
      <c r="F133" s="37">
        <v>2025</v>
      </c>
      <c r="G133" s="26">
        <v>2024</v>
      </c>
      <c r="H133" s="26">
        <v>2023</v>
      </c>
      <c r="I133" s="26"/>
      <c r="J133" s="26"/>
      <c r="K133" s="26"/>
      <c r="L133" s="26"/>
      <c r="M133" s="26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38" ht="15.75" customHeight="1">
      <c r="A134" s="36" t="s">
        <v>880</v>
      </c>
      <c r="B134" s="25" t="s">
        <v>142</v>
      </c>
      <c r="C134" s="37">
        <f t="shared" si="2"/>
        <v>14</v>
      </c>
      <c r="D134" s="37">
        <v>14</v>
      </c>
      <c r="E134" s="38">
        <v>2026</v>
      </c>
      <c r="F134" s="38">
        <v>2025</v>
      </c>
      <c r="G134" s="27">
        <v>2024</v>
      </c>
      <c r="H134" s="27">
        <v>2023</v>
      </c>
      <c r="I134" s="27">
        <v>2022</v>
      </c>
      <c r="J134" s="27">
        <v>2021</v>
      </c>
      <c r="K134" s="26">
        <v>2020</v>
      </c>
      <c r="L134" s="26">
        <v>2019</v>
      </c>
      <c r="M134" s="26">
        <v>2018</v>
      </c>
      <c r="N134" s="37">
        <v>2017</v>
      </c>
      <c r="O134" s="37">
        <v>2016</v>
      </c>
      <c r="P134" s="37">
        <v>2015</v>
      </c>
      <c r="Q134" s="37">
        <v>2014</v>
      </c>
      <c r="R134" s="37">
        <v>2013</v>
      </c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 ht="15.75" customHeight="1">
      <c r="A135" s="36" t="s">
        <v>881</v>
      </c>
      <c r="B135" s="36" t="s">
        <v>88</v>
      </c>
      <c r="C135" s="37">
        <f t="shared" si="2"/>
        <v>15</v>
      </c>
      <c r="D135" s="37">
        <v>9</v>
      </c>
      <c r="E135" s="37">
        <v>2026</v>
      </c>
      <c r="F135" s="37">
        <v>2025</v>
      </c>
      <c r="G135" s="26">
        <v>2024</v>
      </c>
      <c r="H135" s="26">
        <v>2023</v>
      </c>
      <c r="I135" s="26">
        <v>2022</v>
      </c>
      <c r="J135" s="26">
        <v>2021</v>
      </c>
      <c r="K135" s="26">
        <v>2020</v>
      </c>
      <c r="L135" s="26">
        <v>2019</v>
      </c>
      <c r="M135" s="26">
        <v>2018</v>
      </c>
      <c r="N135" s="37"/>
      <c r="O135" s="37"/>
      <c r="P135" s="37">
        <v>2015</v>
      </c>
      <c r="Q135" s="37"/>
      <c r="R135" s="37">
        <v>2013</v>
      </c>
      <c r="S135" s="37"/>
      <c r="T135" s="37">
        <v>2011</v>
      </c>
      <c r="U135" s="37"/>
      <c r="V135" s="37">
        <v>2009</v>
      </c>
      <c r="W135" s="37">
        <v>2008</v>
      </c>
      <c r="X135" s="37">
        <v>2007</v>
      </c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38" ht="15.75" customHeight="1">
      <c r="A136" s="25" t="s">
        <v>882</v>
      </c>
      <c r="B136" s="36" t="s">
        <v>338</v>
      </c>
      <c r="C136" s="37">
        <f t="shared" si="2"/>
        <v>15</v>
      </c>
      <c r="D136" s="37">
        <v>15</v>
      </c>
      <c r="E136" s="37">
        <v>2026</v>
      </c>
      <c r="F136" s="37">
        <v>2025</v>
      </c>
      <c r="G136" s="26">
        <v>2024</v>
      </c>
      <c r="H136" s="26">
        <v>2023</v>
      </c>
      <c r="I136" s="26">
        <v>2022</v>
      </c>
      <c r="J136" s="26">
        <v>2021</v>
      </c>
      <c r="K136" s="26">
        <v>2020</v>
      </c>
      <c r="L136" s="27">
        <v>2019</v>
      </c>
      <c r="M136" s="26">
        <v>2018</v>
      </c>
      <c r="N136" s="37">
        <v>2017</v>
      </c>
      <c r="O136" s="37">
        <v>2016</v>
      </c>
      <c r="P136" s="37">
        <v>2015</v>
      </c>
      <c r="Q136" s="37">
        <v>2014</v>
      </c>
      <c r="R136" s="37">
        <v>2013</v>
      </c>
      <c r="S136" s="37">
        <v>2012</v>
      </c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 ht="15.75" customHeight="1">
      <c r="A137" s="36" t="s">
        <v>883</v>
      </c>
      <c r="B137" s="36" t="s">
        <v>333</v>
      </c>
      <c r="C137" s="37">
        <f t="shared" si="2"/>
        <v>5</v>
      </c>
      <c r="D137" s="37">
        <v>0</v>
      </c>
      <c r="E137" s="37"/>
      <c r="F137" s="37"/>
      <c r="G137" s="26"/>
      <c r="H137" s="26"/>
      <c r="I137" s="26"/>
      <c r="J137" s="26">
        <v>2021</v>
      </c>
      <c r="K137" s="26">
        <v>2020</v>
      </c>
      <c r="L137" s="26"/>
      <c r="M137" s="26"/>
      <c r="N137" s="37"/>
      <c r="O137" s="37">
        <v>2016</v>
      </c>
      <c r="P137" s="37">
        <v>2015</v>
      </c>
      <c r="Q137" s="37"/>
      <c r="R137" s="37"/>
      <c r="S137" s="37"/>
      <c r="T137" s="37"/>
      <c r="U137" s="37"/>
      <c r="V137" s="37"/>
      <c r="W137" s="37"/>
      <c r="X137" s="37"/>
      <c r="Y137" s="37"/>
      <c r="Z137" s="37">
        <v>2005</v>
      </c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</row>
    <row r="138" spans="1:38" ht="15.75" customHeight="1">
      <c r="A138" s="36" t="s">
        <v>884</v>
      </c>
      <c r="B138" s="36" t="s">
        <v>81</v>
      </c>
      <c r="C138" s="37">
        <f t="shared" si="2"/>
        <v>1</v>
      </c>
      <c r="D138" s="37">
        <v>1</v>
      </c>
      <c r="E138" s="37">
        <v>2026</v>
      </c>
      <c r="F138" s="37"/>
      <c r="G138" s="26"/>
      <c r="H138" s="26"/>
      <c r="I138" s="26"/>
      <c r="J138" s="26"/>
      <c r="K138" s="26"/>
      <c r="L138" s="26"/>
      <c r="M138" s="26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</row>
    <row r="139" spans="1:38" ht="15.75" customHeight="1">
      <c r="A139" s="36" t="s">
        <v>885</v>
      </c>
      <c r="B139" s="36" t="s">
        <v>121</v>
      </c>
      <c r="C139" s="37">
        <f t="shared" si="2"/>
        <v>2</v>
      </c>
      <c r="D139" s="37">
        <v>2</v>
      </c>
      <c r="E139" s="37">
        <v>2026</v>
      </c>
      <c r="F139" s="37">
        <v>2025</v>
      </c>
      <c r="G139" s="26"/>
      <c r="H139" s="26"/>
      <c r="I139" s="26"/>
      <c r="J139" s="26"/>
      <c r="K139" s="26"/>
      <c r="L139" s="26"/>
      <c r="M139" s="26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 ht="15.75" customHeight="1">
      <c r="A140" s="25" t="s">
        <v>886</v>
      </c>
      <c r="B140" s="25" t="s">
        <v>126</v>
      </c>
      <c r="C140" s="37">
        <f t="shared" si="2"/>
        <v>2</v>
      </c>
      <c r="D140" s="37">
        <v>0</v>
      </c>
      <c r="E140" s="37"/>
      <c r="F140" s="37"/>
      <c r="G140" s="26"/>
      <c r="H140" s="26">
        <v>2023</v>
      </c>
      <c r="I140" s="26">
        <v>2022</v>
      </c>
      <c r="J140" s="27"/>
      <c r="K140" s="26"/>
      <c r="L140" s="27"/>
      <c r="M140" s="2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5.75" customHeight="1">
      <c r="A141" s="36" t="s">
        <v>887</v>
      </c>
      <c r="B141" s="36" t="s">
        <v>110</v>
      </c>
      <c r="C141" s="37">
        <f t="shared" si="2"/>
        <v>19</v>
      </c>
      <c r="D141" s="37">
        <v>18</v>
      </c>
      <c r="E141" s="37">
        <v>2026</v>
      </c>
      <c r="F141" s="37">
        <v>2025</v>
      </c>
      <c r="G141" s="26">
        <v>2024</v>
      </c>
      <c r="H141" s="26">
        <v>2023</v>
      </c>
      <c r="I141" s="27">
        <v>2022</v>
      </c>
      <c r="J141" s="27">
        <v>2021</v>
      </c>
      <c r="K141" s="26">
        <v>2020</v>
      </c>
      <c r="L141" s="27">
        <v>2019</v>
      </c>
      <c r="M141" s="27">
        <v>2018</v>
      </c>
      <c r="N141" s="37">
        <v>2017</v>
      </c>
      <c r="O141" s="37">
        <v>2016</v>
      </c>
      <c r="P141" s="37">
        <v>2015</v>
      </c>
      <c r="Q141" s="37">
        <v>2014</v>
      </c>
      <c r="R141" s="37">
        <v>2013</v>
      </c>
      <c r="S141" s="37">
        <v>2012</v>
      </c>
      <c r="T141" s="37">
        <v>2011</v>
      </c>
      <c r="U141" s="37">
        <v>2010</v>
      </c>
      <c r="V141" s="37">
        <v>2009</v>
      </c>
      <c r="W141" s="37"/>
      <c r="X141" s="37"/>
      <c r="Y141" s="37"/>
      <c r="Z141" s="37">
        <v>2005</v>
      </c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</row>
    <row r="142" spans="1:38" ht="15.75" customHeight="1">
      <c r="A142" s="25" t="s">
        <v>888</v>
      </c>
      <c r="B142" s="25" t="s">
        <v>81</v>
      </c>
      <c r="C142" s="37">
        <f t="shared" si="2"/>
        <v>8</v>
      </c>
      <c r="D142" s="37">
        <v>0</v>
      </c>
      <c r="E142" s="37"/>
      <c r="F142" s="37">
        <v>2025</v>
      </c>
      <c r="G142" s="26"/>
      <c r="H142" s="26"/>
      <c r="I142" s="26"/>
      <c r="J142" s="26"/>
      <c r="K142" s="26">
        <v>2020</v>
      </c>
      <c r="L142" s="27">
        <v>2019</v>
      </c>
      <c r="M142" s="27">
        <v>2018</v>
      </c>
      <c r="N142" s="37">
        <v>2017</v>
      </c>
      <c r="O142" s="37">
        <v>2016</v>
      </c>
      <c r="P142" s="37">
        <v>2015</v>
      </c>
      <c r="Q142" s="37">
        <v>2014</v>
      </c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 ht="15.75" customHeight="1">
      <c r="A143" s="36" t="s">
        <v>889</v>
      </c>
      <c r="B143" s="36" t="s">
        <v>56</v>
      </c>
      <c r="C143" s="37">
        <f t="shared" si="2"/>
        <v>3</v>
      </c>
      <c r="D143" s="37">
        <v>0</v>
      </c>
      <c r="E143" s="37"/>
      <c r="F143" s="37"/>
      <c r="G143" s="26"/>
      <c r="H143" s="26"/>
      <c r="I143" s="26"/>
      <c r="J143" s="26"/>
      <c r="K143" s="26"/>
      <c r="L143" s="26"/>
      <c r="M143" s="26"/>
      <c r="N143" s="37"/>
      <c r="O143" s="37"/>
      <c r="P143" s="37"/>
      <c r="Q143" s="37"/>
      <c r="R143" s="37"/>
      <c r="S143" s="37">
        <v>2012</v>
      </c>
      <c r="T143" s="37"/>
      <c r="U143" s="37">
        <v>2010</v>
      </c>
      <c r="V143" s="37">
        <v>2009</v>
      </c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 ht="15.75" customHeight="1">
      <c r="A144" s="25" t="s">
        <v>890</v>
      </c>
      <c r="B144" s="25" t="s">
        <v>81</v>
      </c>
      <c r="C144" s="37">
        <f t="shared" si="2"/>
        <v>2</v>
      </c>
      <c r="D144" s="37">
        <v>0</v>
      </c>
      <c r="E144" s="37"/>
      <c r="F144" s="37"/>
      <c r="G144" s="26">
        <v>2024</v>
      </c>
      <c r="H144" s="26"/>
      <c r="I144" s="26"/>
      <c r="J144" s="26"/>
      <c r="K144" s="26">
        <v>2020</v>
      </c>
      <c r="L144" s="26"/>
      <c r="M144" s="26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38" ht="15.75" customHeight="1">
      <c r="A145" s="36" t="s">
        <v>891</v>
      </c>
      <c r="B145" s="25" t="s">
        <v>60</v>
      </c>
      <c r="C145" s="37">
        <f t="shared" si="2"/>
        <v>15</v>
      </c>
      <c r="D145" s="37">
        <v>9</v>
      </c>
      <c r="E145" s="37">
        <v>2026</v>
      </c>
      <c r="F145" s="37">
        <v>2025</v>
      </c>
      <c r="G145" s="26">
        <v>2024</v>
      </c>
      <c r="H145" s="26">
        <v>2023</v>
      </c>
      <c r="I145" s="26">
        <v>2022</v>
      </c>
      <c r="J145" s="26">
        <v>2021</v>
      </c>
      <c r="K145" s="26">
        <v>2020</v>
      </c>
      <c r="L145" s="26">
        <v>2019</v>
      </c>
      <c r="M145" s="26">
        <v>2018</v>
      </c>
      <c r="N145" s="37"/>
      <c r="O145" s="37"/>
      <c r="P145" s="37"/>
      <c r="Q145" s="37">
        <v>2014</v>
      </c>
      <c r="R145" s="37"/>
      <c r="S145" s="37"/>
      <c r="T145" s="37"/>
      <c r="U145" s="37"/>
      <c r="V145" s="37"/>
      <c r="W145" s="37">
        <v>2008</v>
      </c>
      <c r="X145" s="37">
        <v>2007</v>
      </c>
      <c r="Y145" s="37"/>
      <c r="Z145" s="37">
        <v>2005</v>
      </c>
      <c r="AA145" s="37">
        <v>2004</v>
      </c>
      <c r="AB145" s="37">
        <v>2003</v>
      </c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</row>
    <row r="146" spans="1:38" ht="15.75" customHeight="1">
      <c r="A146" s="36" t="s">
        <v>892</v>
      </c>
      <c r="B146" s="36" t="s">
        <v>372</v>
      </c>
      <c r="C146" s="37">
        <f t="shared" si="2"/>
        <v>6</v>
      </c>
      <c r="D146" s="37">
        <v>1</v>
      </c>
      <c r="E146" s="37">
        <v>2026</v>
      </c>
      <c r="F146" s="37"/>
      <c r="G146" s="26">
        <v>2024</v>
      </c>
      <c r="H146" s="27">
        <v>2023</v>
      </c>
      <c r="I146" s="26"/>
      <c r="J146" s="26"/>
      <c r="K146" s="26"/>
      <c r="L146" s="26">
        <v>2019</v>
      </c>
      <c r="M146" s="26"/>
      <c r="N146" s="37"/>
      <c r="O146" s="37"/>
      <c r="P146" s="37"/>
      <c r="Q146" s="37"/>
      <c r="R146" s="37"/>
      <c r="S146" s="37">
        <v>2012</v>
      </c>
      <c r="T146" s="37">
        <v>2011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 ht="15.75" customHeight="1">
      <c r="A147" s="36" t="s">
        <v>893</v>
      </c>
      <c r="B147" s="36" t="s">
        <v>90</v>
      </c>
      <c r="C147" s="37">
        <f t="shared" si="2"/>
        <v>5</v>
      </c>
      <c r="D147" s="37">
        <v>0</v>
      </c>
      <c r="E147" s="37"/>
      <c r="F147" s="37"/>
      <c r="G147" s="26"/>
      <c r="H147" s="26">
        <v>2023</v>
      </c>
      <c r="I147" s="26"/>
      <c r="J147" s="26">
        <v>2021</v>
      </c>
      <c r="K147" s="26">
        <v>2020</v>
      </c>
      <c r="L147" s="26">
        <v>2019</v>
      </c>
      <c r="M147" s="26">
        <v>2018</v>
      </c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</row>
    <row r="148" spans="1:38" ht="15.75" customHeight="1">
      <c r="A148" s="25" t="s">
        <v>894</v>
      </c>
      <c r="B148" s="25" t="s">
        <v>90</v>
      </c>
      <c r="C148" s="37">
        <f t="shared" si="2"/>
        <v>5</v>
      </c>
      <c r="D148" s="37">
        <v>5</v>
      </c>
      <c r="E148" s="37">
        <v>2026</v>
      </c>
      <c r="F148" s="37">
        <v>2025</v>
      </c>
      <c r="G148" s="26">
        <v>2024</v>
      </c>
      <c r="H148" s="26">
        <v>2023</v>
      </c>
      <c r="I148" s="26">
        <v>2022</v>
      </c>
      <c r="J148" s="26"/>
      <c r="K148" s="26"/>
      <c r="L148" s="26"/>
      <c r="M148" s="26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</row>
    <row r="149" spans="1:38" ht="15.75" customHeight="1">
      <c r="A149" s="36" t="s">
        <v>895</v>
      </c>
      <c r="B149" s="36" t="s">
        <v>90</v>
      </c>
      <c r="C149" s="37">
        <f t="shared" si="2"/>
        <v>6</v>
      </c>
      <c r="D149" s="37">
        <v>4</v>
      </c>
      <c r="E149" s="37">
        <v>2026</v>
      </c>
      <c r="F149" s="37">
        <v>2025</v>
      </c>
      <c r="G149" s="26">
        <v>2024</v>
      </c>
      <c r="H149" s="26">
        <v>2023</v>
      </c>
      <c r="I149" s="26"/>
      <c r="J149" s="26"/>
      <c r="K149" s="26">
        <v>2020</v>
      </c>
      <c r="L149" s="26"/>
      <c r="M149" s="26">
        <v>2018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</row>
    <row r="150" spans="1:38" ht="15.75" customHeight="1">
      <c r="A150" s="25" t="s">
        <v>896</v>
      </c>
      <c r="B150" s="36" t="s">
        <v>142</v>
      </c>
      <c r="C150" s="37">
        <f t="shared" si="2"/>
        <v>10</v>
      </c>
      <c r="D150" s="37">
        <v>1</v>
      </c>
      <c r="E150" s="37">
        <v>2026</v>
      </c>
      <c r="F150" s="37"/>
      <c r="G150" s="26"/>
      <c r="H150" s="26"/>
      <c r="I150" s="26">
        <v>2022</v>
      </c>
      <c r="J150" s="26"/>
      <c r="K150" s="26"/>
      <c r="L150" s="26"/>
      <c r="M150" s="26"/>
      <c r="N150" s="37">
        <v>2017</v>
      </c>
      <c r="O150" s="37">
        <v>2016</v>
      </c>
      <c r="P150" s="37">
        <v>2015</v>
      </c>
      <c r="Q150" s="37">
        <v>2014</v>
      </c>
      <c r="R150" s="37">
        <v>2013</v>
      </c>
      <c r="S150" s="37">
        <v>2012</v>
      </c>
      <c r="T150" s="37">
        <v>2011</v>
      </c>
      <c r="U150" s="37">
        <v>2010</v>
      </c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</row>
    <row r="151" spans="1:38" ht="15.75" customHeight="1">
      <c r="A151" s="36" t="s">
        <v>897</v>
      </c>
      <c r="B151" s="36" t="s">
        <v>139</v>
      </c>
      <c r="C151" s="37">
        <f t="shared" si="2"/>
        <v>1</v>
      </c>
      <c r="D151" s="37">
        <v>0</v>
      </c>
      <c r="E151" s="37"/>
      <c r="F151" s="37"/>
      <c r="G151" s="26"/>
      <c r="H151" s="26"/>
      <c r="I151" s="26"/>
      <c r="J151" s="26"/>
      <c r="K151" s="26"/>
      <c r="L151" s="26"/>
      <c r="M151" s="26">
        <v>2018</v>
      </c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</row>
    <row r="152" spans="1:38" ht="15.75" customHeight="1">
      <c r="A152" s="25" t="s">
        <v>898</v>
      </c>
      <c r="B152" s="25" t="s">
        <v>81</v>
      </c>
      <c r="C152" s="37">
        <f t="shared" si="2"/>
        <v>14</v>
      </c>
      <c r="D152" s="37">
        <v>1</v>
      </c>
      <c r="E152" s="38">
        <v>2026</v>
      </c>
      <c r="F152" s="37"/>
      <c r="G152" s="26"/>
      <c r="H152" s="26">
        <v>2023</v>
      </c>
      <c r="I152" s="26">
        <v>2022</v>
      </c>
      <c r="J152" s="27">
        <v>2021</v>
      </c>
      <c r="K152" s="27">
        <v>2020</v>
      </c>
      <c r="L152" s="27">
        <v>2019</v>
      </c>
      <c r="M152" s="27">
        <v>2018</v>
      </c>
      <c r="N152" s="27">
        <v>2017</v>
      </c>
      <c r="O152" s="37">
        <v>2016</v>
      </c>
      <c r="P152" s="37">
        <v>2015</v>
      </c>
      <c r="Q152" s="37"/>
      <c r="R152" s="37"/>
      <c r="S152" s="37">
        <v>2012</v>
      </c>
      <c r="T152" s="37"/>
      <c r="U152" s="37"/>
      <c r="V152" s="37">
        <v>2009</v>
      </c>
      <c r="W152" s="37"/>
      <c r="X152" s="37"/>
      <c r="Y152" s="37"/>
      <c r="Z152" s="37">
        <v>2005</v>
      </c>
      <c r="AA152" s="37"/>
      <c r="AB152" s="37"/>
      <c r="AC152" s="37"/>
      <c r="AD152" s="37"/>
      <c r="AE152" s="37"/>
      <c r="AF152" s="37"/>
      <c r="AG152" s="37"/>
      <c r="AH152" s="37"/>
      <c r="AI152" s="37">
        <v>1996</v>
      </c>
      <c r="AJ152" s="37"/>
      <c r="AK152" s="37"/>
      <c r="AL152" s="37"/>
    </row>
    <row r="153" spans="1:38" ht="15.75" customHeight="1">
      <c r="A153" s="36" t="s">
        <v>899</v>
      </c>
      <c r="B153" s="25" t="s">
        <v>88</v>
      </c>
      <c r="C153" s="37">
        <f t="shared" si="2"/>
        <v>10</v>
      </c>
      <c r="D153" s="37">
        <v>4</v>
      </c>
      <c r="E153" s="37">
        <v>2026</v>
      </c>
      <c r="F153" s="37">
        <v>2025</v>
      </c>
      <c r="G153" s="26">
        <v>2024</v>
      </c>
      <c r="H153" s="26">
        <v>2023</v>
      </c>
      <c r="I153" s="26"/>
      <c r="J153" s="26"/>
      <c r="K153" s="26"/>
      <c r="L153" s="26">
        <v>2019</v>
      </c>
      <c r="M153" s="26">
        <v>2018</v>
      </c>
      <c r="N153" s="37">
        <v>2017</v>
      </c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>
        <v>1997</v>
      </c>
      <c r="AI153" s="37">
        <v>1996</v>
      </c>
      <c r="AJ153" s="37">
        <v>1995</v>
      </c>
      <c r="AK153" s="37"/>
      <c r="AL153" s="37"/>
    </row>
    <row r="154" spans="1:38" ht="15.75" customHeight="1">
      <c r="A154" s="25" t="s">
        <v>900</v>
      </c>
      <c r="B154" s="25" t="s">
        <v>81</v>
      </c>
      <c r="C154" s="37">
        <f t="shared" si="2"/>
        <v>3</v>
      </c>
      <c r="D154" s="37">
        <v>0</v>
      </c>
      <c r="E154" s="37"/>
      <c r="F154" s="37">
        <v>2025</v>
      </c>
      <c r="G154" s="26">
        <v>2024</v>
      </c>
      <c r="H154" s="26">
        <v>2023</v>
      </c>
      <c r="I154" s="26"/>
      <c r="J154" s="27"/>
      <c r="K154" s="27"/>
      <c r="L154" s="27"/>
      <c r="M154" s="26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38" ht="15.75" customHeight="1">
      <c r="A155" s="25" t="s">
        <v>901</v>
      </c>
      <c r="B155" s="25" t="s">
        <v>126</v>
      </c>
      <c r="C155" s="37">
        <f t="shared" si="2"/>
        <v>14</v>
      </c>
      <c r="D155" s="37">
        <v>13</v>
      </c>
      <c r="E155" s="38">
        <v>2026</v>
      </c>
      <c r="F155" s="37">
        <v>2025</v>
      </c>
      <c r="G155" s="26">
        <v>2024</v>
      </c>
      <c r="H155" s="27">
        <v>2023</v>
      </c>
      <c r="I155" s="26">
        <v>2022</v>
      </c>
      <c r="J155" s="27">
        <v>2021</v>
      </c>
      <c r="K155" s="27">
        <v>2020</v>
      </c>
      <c r="L155" s="27">
        <v>2019</v>
      </c>
      <c r="M155" s="26">
        <v>2018</v>
      </c>
      <c r="N155" s="37">
        <v>2017</v>
      </c>
      <c r="O155" s="37">
        <v>2016</v>
      </c>
      <c r="P155" s="37">
        <v>2015</v>
      </c>
      <c r="Q155" s="37">
        <v>2014</v>
      </c>
      <c r="R155" s="37"/>
      <c r="S155" s="37">
        <v>2012</v>
      </c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38" ht="15.75" customHeight="1">
      <c r="A156" s="25" t="s">
        <v>902</v>
      </c>
      <c r="B156" s="25" t="s">
        <v>94</v>
      </c>
      <c r="C156" s="37">
        <f t="shared" si="2"/>
        <v>11</v>
      </c>
      <c r="D156" s="37">
        <v>3</v>
      </c>
      <c r="E156" s="38">
        <v>2026</v>
      </c>
      <c r="F156" s="37">
        <v>2025</v>
      </c>
      <c r="G156" s="27">
        <v>2024</v>
      </c>
      <c r="H156" s="26"/>
      <c r="I156" s="26">
        <v>2022</v>
      </c>
      <c r="J156" s="26">
        <v>2021</v>
      </c>
      <c r="K156" s="27">
        <v>2020</v>
      </c>
      <c r="L156" s="26"/>
      <c r="M156" s="27">
        <v>2018</v>
      </c>
      <c r="N156" s="37">
        <v>2017</v>
      </c>
      <c r="O156" s="37">
        <v>2016</v>
      </c>
      <c r="P156" s="37">
        <v>2015</v>
      </c>
      <c r="Q156" s="37"/>
      <c r="R156" s="37">
        <v>2013</v>
      </c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</row>
    <row r="157" spans="1:38" ht="15.75" customHeight="1">
      <c r="A157" s="36" t="s">
        <v>903</v>
      </c>
      <c r="B157" s="36" t="s">
        <v>142</v>
      </c>
      <c r="C157" s="37">
        <f t="shared" si="2"/>
        <v>12</v>
      </c>
      <c r="D157" s="37">
        <v>9</v>
      </c>
      <c r="E157" s="38">
        <v>2026</v>
      </c>
      <c r="F157" s="38">
        <v>2025</v>
      </c>
      <c r="G157" s="27">
        <v>2024</v>
      </c>
      <c r="H157" s="27">
        <v>2023</v>
      </c>
      <c r="I157" s="26">
        <v>2022</v>
      </c>
      <c r="J157" s="26">
        <v>2021</v>
      </c>
      <c r="K157" s="27">
        <v>2020</v>
      </c>
      <c r="L157" s="26">
        <v>2019</v>
      </c>
      <c r="M157" s="26">
        <v>2018</v>
      </c>
      <c r="N157" s="37"/>
      <c r="O157" s="37"/>
      <c r="P157" s="37">
        <v>2015</v>
      </c>
      <c r="Q157" s="37"/>
      <c r="R157" s="37">
        <v>2013</v>
      </c>
      <c r="S157" s="37">
        <v>2012</v>
      </c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38" ht="15.75" customHeight="1">
      <c r="A158" s="25" t="s">
        <v>904</v>
      </c>
      <c r="B158" s="25" t="s">
        <v>110</v>
      </c>
      <c r="C158" s="37">
        <f t="shared" si="2"/>
        <v>23</v>
      </c>
      <c r="D158" s="37">
        <v>0</v>
      </c>
      <c r="E158" s="37"/>
      <c r="F158" s="37"/>
      <c r="G158" s="27"/>
      <c r="H158" s="27">
        <v>2023</v>
      </c>
      <c r="I158" s="26">
        <v>2022</v>
      </c>
      <c r="J158" s="27">
        <v>2021</v>
      </c>
      <c r="K158" s="26">
        <v>2020</v>
      </c>
      <c r="L158" s="26">
        <v>2019</v>
      </c>
      <c r="M158" s="26">
        <v>2018</v>
      </c>
      <c r="N158" s="37">
        <v>2017</v>
      </c>
      <c r="O158" s="37">
        <v>2016</v>
      </c>
      <c r="P158" s="37">
        <v>2015</v>
      </c>
      <c r="Q158" s="37">
        <v>2014</v>
      </c>
      <c r="R158" s="37"/>
      <c r="S158" s="37">
        <v>2012</v>
      </c>
      <c r="T158" s="37">
        <v>2011</v>
      </c>
      <c r="U158" s="37"/>
      <c r="V158" s="37"/>
      <c r="W158" s="37">
        <v>2008</v>
      </c>
      <c r="X158" s="37">
        <v>2007</v>
      </c>
      <c r="Y158" s="37">
        <v>2006</v>
      </c>
      <c r="Z158" s="37">
        <v>2005</v>
      </c>
      <c r="AA158" s="37">
        <v>2004</v>
      </c>
      <c r="AB158" s="37"/>
      <c r="AC158" s="37">
        <v>2002</v>
      </c>
      <c r="AD158" s="37">
        <v>2001</v>
      </c>
      <c r="AE158" s="37">
        <v>2000</v>
      </c>
      <c r="AF158" s="37">
        <v>1999</v>
      </c>
      <c r="AG158" s="37">
        <v>1998</v>
      </c>
      <c r="AH158" s="37">
        <v>1997</v>
      </c>
      <c r="AI158" s="37"/>
      <c r="AJ158" s="37"/>
      <c r="AK158" s="37"/>
      <c r="AL158" s="37"/>
    </row>
    <row r="159" spans="1:38" ht="15.75" customHeight="1">
      <c r="A159" s="25" t="s">
        <v>905</v>
      </c>
      <c r="B159" s="25" t="s">
        <v>155</v>
      </c>
      <c r="C159" s="37">
        <f t="shared" si="2"/>
        <v>11</v>
      </c>
      <c r="D159" s="37">
        <v>9</v>
      </c>
      <c r="E159" s="37">
        <v>2026</v>
      </c>
      <c r="F159" s="37">
        <v>2025</v>
      </c>
      <c r="G159" s="26">
        <v>2024</v>
      </c>
      <c r="H159" s="27">
        <v>2023</v>
      </c>
      <c r="I159" s="26">
        <v>2022</v>
      </c>
      <c r="J159" s="26">
        <v>2021</v>
      </c>
      <c r="K159" s="27">
        <v>2020</v>
      </c>
      <c r="L159" s="26">
        <v>2019</v>
      </c>
      <c r="M159" s="26">
        <v>2018</v>
      </c>
      <c r="N159" s="37"/>
      <c r="O159" s="37">
        <v>2016</v>
      </c>
      <c r="P159" s="37">
        <v>2015</v>
      </c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</row>
    <row r="160" spans="1:38" ht="15.75" customHeight="1">
      <c r="A160" s="25" t="s">
        <v>906</v>
      </c>
      <c r="B160" s="25" t="s">
        <v>88</v>
      </c>
      <c r="C160" s="37">
        <f t="shared" si="2"/>
        <v>9</v>
      </c>
      <c r="D160" s="37">
        <v>0</v>
      </c>
      <c r="E160" s="37"/>
      <c r="F160" s="37">
        <v>2025</v>
      </c>
      <c r="G160" s="26">
        <v>2024</v>
      </c>
      <c r="H160" s="27">
        <v>2023</v>
      </c>
      <c r="I160" s="27">
        <v>2022</v>
      </c>
      <c r="J160" s="26">
        <v>2021</v>
      </c>
      <c r="K160" s="26">
        <v>2020</v>
      </c>
      <c r="L160" s="27">
        <v>2019</v>
      </c>
      <c r="M160" s="27">
        <v>2018</v>
      </c>
      <c r="N160" s="37"/>
      <c r="O160" s="37"/>
      <c r="P160" s="37">
        <v>2015</v>
      </c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</row>
    <row r="161" spans="1:38" ht="15.75" customHeight="1">
      <c r="A161" s="25" t="s">
        <v>907</v>
      </c>
      <c r="B161" s="25" t="s">
        <v>81</v>
      </c>
      <c r="C161" s="37">
        <f t="shared" si="2"/>
        <v>4</v>
      </c>
      <c r="D161" s="37">
        <v>2</v>
      </c>
      <c r="E161" s="37">
        <v>2026</v>
      </c>
      <c r="F161" s="37">
        <v>2025</v>
      </c>
      <c r="G161" s="26"/>
      <c r="H161" s="26"/>
      <c r="I161" s="26"/>
      <c r="J161" s="26"/>
      <c r="K161" s="26"/>
      <c r="L161" s="26"/>
      <c r="M161" s="26"/>
      <c r="N161" s="37">
        <v>2017</v>
      </c>
      <c r="O161" s="37"/>
      <c r="P161" s="37"/>
      <c r="Q161" s="37">
        <v>2014</v>
      </c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 ht="15.75" customHeight="1">
      <c r="A162" s="25" t="s">
        <v>908</v>
      </c>
      <c r="B162" s="25" t="s">
        <v>142</v>
      </c>
      <c r="C162" s="37">
        <f t="shared" si="2"/>
        <v>1</v>
      </c>
      <c r="D162" s="37">
        <v>0</v>
      </c>
      <c r="E162" s="37"/>
      <c r="F162" s="37"/>
      <c r="G162" s="26"/>
      <c r="H162" s="26"/>
      <c r="I162" s="26"/>
      <c r="J162" s="26"/>
      <c r="K162" s="26"/>
      <c r="L162" s="26"/>
      <c r="M162" s="26"/>
      <c r="N162" s="37">
        <v>2017</v>
      </c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</row>
    <row r="163" spans="1:38" ht="15.75" customHeight="1">
      <c r="A163" s="25" t="s">
        <v>909</v>
      </c>
      <c r="B163" s="25" t="s">
        <v>142</v>
      </c>
      <c r="C163" s="37">
        <f t="shared" si="2"/>
        <v>12</v>
      </c>
      <c r="D163" s="37">
        <v>12</v>
      </c>
      <c r="E163" s="37">
        <v>2026</v>
      </c>
      <c r="F163" s="37">
        <v>2025</v>
      </c>
      <c r="G163" s="26">
        <v>2024</v>
      </c>
      <c r="H163" s="26">
        <v>2023</v>
      </c>
      <c r="I163" s="26">
        <v>2022</v>
      </c>
      <c r="J163" s="26">
        <v>2021</v>
      </c>
      <c r="K163" s="26">
        <v>2020</v>
      </c>
      <c r="L163" s="26">
        <v>2019</v>
      </c>
      <c r="M163" s="26">
        <v>2018</v>
      </c>
      <c r="N163" s="27">
        <v>2017</v>
      </c>
      <c r="O163" s="37">
        <v>2016</v>
      </c>
      <c r="P163" s="37">
        <v>2015</v>
      </c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38" ht="15.75" customHeight="1">
      <c r="A164" s="25" t="s">
        <v>910</v>
      </c>
      <c r="B164" s="25" t="s">
        <v>90</v>
      </c>
      <c r="C164" s="37">
        <f t="shared" si="2"/>
        <v>4</v>
      </c>
      <c r="D164" s="37">
        <v>2</v>
      </c>
      <c r="E164" s="37">
        <v>2026</v>
      </c>
      <c r="F164" s="37">
        <v>2025</v>
      </c>
      <c r="G164" s="26"/>
      <c r="H164" s="26">
        <v>2023</v>
      </c>
      <c r="I164" s="26"/>
      <c r="J164" s="26"/>
      <c r="K164" s="26">
        <v>2020</v>
      </c>
      <c r="L164" s="26"/>
      <c r="M164" s="26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38" ht="15.75" customHeight="1">
      <c r="A165" s="36" t="s">
        <v>911</v>
      </c>
      <c r="B165" s="25" t="s">
        <v>221</v>
      </c>
      <c r="C165" s="37">
        <f t="shared" si="2"/>
        <v>18</v>
      </c>
      <c r="D165" s="37">
        <v>10</v>
      </c>
      <c r="E165" s="37">
        <v>2026</v>
      </c>
      <c r="F165" s="37">
        <v>2025</v>
      </c>
      <c r="G165" s="26">
        <v>2024</v>
      </c>
      <c r="H165" s="26">
        <v>2023</v>
      </c>
      <c r="I165" s="26">
        <v>2022</v>
      </c>
      <c r="J165" s="26">
        <v>2021</v>
      </c>
      <c r="K165" s="26">
        <v>2020</v>
      </c>
      <c r="L165" s="26">
        <v>2019</v>
      </c>
      <c r="M165" s="26">
        <v>2018</v>
      </c>
      <c r="N165" s="37">
        <v>2017</v>
      </c>
      <c r="O165" s="37"/>
      <c r="P165" s="37">
        <v>2015</v>
      </c>
      <c r="Q165" s="37">
        <v>2014</v>
      </c>
      <c r="R165" s="37"/>
      <c r="S165" s="37"/>
      <c r="T165" s="37"/>
      <c r="U165" s="37"/>
      <c r="V165" s="37"/>
      <c r="W165" s="37">
        <v>2008</v>
      </c>
      <c r="X165" s="37"/>
      <c r="Y165" s="37"/>
      <c r="Z165" s="37"/>
      <c r="AA165" s="37">
        <v>2004</v>
      </c>
      <c r="AB165" s="37">
        <v>2003</v>
      </c>
      <c r="AC165" s="37">
        <v>2002</v>
      </c>
      <c r="AD165" s="37"/>
      <c r="AE165" s="37"/>
      <c r="AF165" s="37">
        <v>1999</v>
      </c>
      <c r="AG165" s="37">
        <v>1998</v>
      </c>
      <c r="AH165" s="37"/>
      <c r="AI165" s="37"/>
      <c r="AJ165" s="37"/>
      <c r="AK165" s="37"/>
      <c r="AL165" s="37"/>
    </row>
    <row r="166" spans="1:38" ht="15.75" customHeight="1">
      <c r="A166" s="29" t="s">
        <v>912</v>
      </c>
      <c r="B166" s="29" t="s">
        <v>142</v>
      </c>
      <c r="C166" s="37">
        <f t="shared" si="2"/>
        <v>5</v>
      </c>
      <c r="D166" s="37">
        <v>0</v>
      </c>
      <c r="E166" s="37"/>
      <c r="F166" s="37">
        <v>2025</v>
      </c>
      <c r="G166" s="26"/>
      <c r="H166" s="26"/>
      <c r="I166" s="26">
        <v>2022</v>
      </c>
      <c r="J166" s="26">
        <v>2021</v>
      </c>
      <c r="K166" s="27">
        <v>2020</v>
      </c>
      <c r="L166" s="26">
        <v>2019</v>
      </c>
      <c r="M166" s="26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38" ht="15.75" customHeight="1">
      <c r="A167" s="36" t="s">
        <v>913</v>
      </c>
      <c r="B167" s="25" t="s">
        <v>221</v>
      </c>
      <c r="C167" s="37">
        <f t="shared" si="2"/>
        <v>4</v>
      </c>
      <c r="D167" s="37">
        <v>0</v>
      </c>
      <c r="E167" s="37"/>
      <c r="F167" s="37"/>
      <c r="G167" s="27"/>
      <c r="H167" s="27"/>
      <c r="I167" s="27">
        <v>2022</v>
      </c>
      <c r="J167" s="26">
        <v>2021</v>
      </c>
      <c r="K167" s="27">
        <v>2020</v>
      </c>
      <c r="L167" s="26"/>
      <c r="M167" s="26"/>
      <c r="N167" s="37"/>
      <c r="O167" s="37"/>
      <c r="P167" s="37"/>
      <c r="Q167" s="37"/>
      <c r="R167" s="37"/>
      <c r="S167" s="37">
        <v>2012</v>
      </c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38" ht="15.75" customHeight="1">
      <c r="A168" s="25" t="s">
        <v>914</v>
      </c>
      <c r="B168" s="36" t="s">
        <v>142</v>
      </c>
      <c r="C168" s="37">
        <f t="shared" si="2"/>
        <v>13</v>
      </c>
      <c r="D168" s="37">
        <v>7</v>
      </c>
      <c r="E168" s="37">
        <v>2026</v>
      </c>
      <c r="F168" s="37">
        <v>2025</v>
      </c>
      <c r="G168" s="26">
        <v>2024</v>
      </c>
      <c r="H168" s="27">
        <v>2023</v>
      </c>
      <c r="I168" s="27">
        <v>2022</v>
      </c>
      <c r="J168" s="27">
        <v>2021</v>
      </c>
      <c r="K168" s="26">
        <v>2020</v>
      </c>
      <c r="L168" s="26"/>
      <c r="M168" s="26">
        <v>2018</v>
      </c>
      <c r="N168" s="37">
        <v>2017</v>
      </c>
      <c r="O168" s="37">
        <v>2016</v>
      </c>
      <c r="P168" s="37">
        <v>2015</v>
      </c>
      <c r="Q168" s="37">
        <v>2014</v>
      </c>
      <c r="R168" s="37"/>
      <c r="S168" s="37"/>
      <c r="T168" s="37"/>
      <c r="U168" s="37">
        <v>2010</v>
      </c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38" ht="15.75" customHeight="1">
      <c r="A169" s="25" t="s">
        <v>915</v>
      </c>
      <c r="B169" s="25" t="s">
        <v>56</v>
      </c>
      <c r="C169" s="37">
        <f t="shared" si="2"/>
        <v>8</v>
      </c>
      <c r="D169" s="37">
        <v>4</v>
      </c>
      <c r="E169" s="37">
        <v>2026</v>
      </c>
      <c r="F169" s="37">
        <v>2025</v>
      </c>
      <c r="G169" s="26">
        <v>2024</v>
      </c>
      <c r="H169" s="26">
        <v>2023</v>
      </c>
      <c r="I169" s="26"/>
      <c r="J169" s="26">
        <v>2021</v>
      </c>
      <c r="K169" s="26">
        <v>2020</v>
      </c>
      <c r="L169" s="26"/>
      <c r="M169" s="26">
        <v>2018</v>
      </c>
      <c r="N169" s="37"/>
      <c r="O169" s="37">
        <v>2016</v>
      </c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</row>
    <row r="170" spans="1:38" ht="15.75" customHeight="1">
      <c r="A170" s="25" t="s">
        <v>916</v>
      </c>
      <c r="B170" s="25" t="s">
        <v>268</v>
      </c>
      <c r="C170" s="37">
        <f t="shared" si="2"/>
        <v>4</v>
      </c>
      <c r="D170" s="37">
        <v>2</v>
      </c>
      <c r="E170" s="37">
        <v>2026</v>
      </c>
      <c r="F170" s="37">
        <v>2025</v>
      </c>
      <c r="G170" s="26"/>
      <c r="H170" s="26"/>
      <c r="I170" s="26"/>
      <c r="J170" s="26">
        <v>2021</v>
      </c>
      <c r="K170" s="26">
        <v>2020</v>
      </c>
      <c r="L170" s="26"/>
      <c r="M170" s="26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</row>
    <row r="171" spans="1:38" ht="15.75" customHeight="1">
      <c r="A171" s="36" t="s">
        <v>917</v>
      </c>
      <c r="B171" s="25" t="s">
        <v>90</v>
      </c>
      <c r="C171" s="37">
        <f t="shared" si="2"/>
        <v>1</v>
      </c>
      <c r="D171" s="37">
        <v>0</v>
      </c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>
        <v>2008</v>
      </c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38" ht="15.75" customHeight="1">
      <c r="A172" s="25" t="s">
        <v>918</v>
      </c>
      <c r="B172" s="25" t="s">
        <v>268</v>
      </c>
      <c r="C172" s="37">
        <f t="shared" si="2"/>
        <v>7</v>
      </c>
      <c r="D172" s="37">
        <v>0</v>
      </c>
      <c r="E172" s="37"/>
      <c r="F172" s="37"/>
      <c r="G172" s="26">
        <v>2024</v>
      </c>
      <c r="H172" s="26">
        <v>2023</v>
      </c>
      <c r="I172" s="26">
        <v>2022</v>
      </c>
      <c r="J172" s="26">
        <v>2021</v>
      </c>
      <c r="K172" s="26">
        <v>2020</v>
      </c>
      <c r="L172" s="26">
        <v>2019</v>
      </c>
      <c r="M172" s="26"/>
      <c r="N172" s="37">
        <v>2017</v>
      </c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38" ht="15.75" customHeight="1">
      <c r="A173" s="25" t="s">
        <v>919</v>
      </c>
      <c r="B173" s="25" t="s">
        <v>139</v>
      </c>
      <c r="C173" s="37">
        <f t="shared" si="2"/>
        <v>11</v>
      </c>
      <c r="D173" s="37">
        <v>7</v>
      </c>
      <c r="E173" s="37">
        <v>2026</v>
      </c>
      <c r="F173" s="37">
        <v>2025</v>
      </c>
      <c r="G173" s="26">
        <v>2024</v>
      </c>
      <c r="H173" s="26">
        <v>2023</v>
      </c>
      <c r="I173" s="26">
        <v>2022</v>
      </c>
      <c r="J173" s="26">
        <v>2021</v>
      </c>
      <c r="K173" s="26">
        <v>2020</v>
      </c>
      <c r="L173" s="26"/>
      <c r="M173" s="26">
        <v>2018</v>
      </c>
      <c r="N173" s="37">
        <v>2017</v>
      </c>
      <c r="O173" s="37">
        <v>2016</v>
      </c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>
        <v>2002</v>
      </c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38" ht="15.75" customHeight="1">
      <c r="A174" s="25" t="s">
        <v>920</v>
      </c>
      <c r="B174" s="25" t="s">
        <v>139</v>
      </c>
      <c r="C174" s="37">
        <f t="shared" si="2"/>
        <v>9</v>
      </c>
      <c r="D174" s="37">
        <v>0</v>
      </c>
      <c r="E174" s="37"/>
      <c r="F174" s="37"/>
      <c r="G174" s="26">
        <v>2024</v>
      </c>
      <c r="H174" s="26">
        <v>2023</v>
      </c>
      <c r="I174" s="26"/>
      <c r="J174" s="26"/>
      <c r="K174" s="26">
        <v>2020</v>
      </c>
      <c r="L174" s="26">
        <v>2019</v>
      </c>
      <c r="M174" s="26">
        <v>2018</v>
      </c>
      <c r="N174" s="37">
        <v>2017</v>
      </c>
      <c r="O174" s="37">
        <v>2016</v>
      </c>
      <c r="P174" s="37">
        <v>2015</v>
      </c>
      <c r="Q174" s="37">
        <v>2014</v>
      </c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38" ht="15.75" customHeight="1">
      <c r="A175" s="36" t="s">
        <v>921</v>
      </c>
      <c r="B175" s="36" t="s">
        <v>142</v>
      </c>
      <c r="C175" s="37">
        <f t="shared" si="2"/>
        <v>4</v>
      </c>
      <c r="D175" s="37">
        <v>0</v>
      </c>
      <c r="E175" s="37"/>
      <c r="F175" s="37">
        <v>2025</v>
      </c>
      <c r="G175" s="26"/>
      <c r="H175" s="26"/>
      <c r="I175" s="26"/>
      <c r="J175" s="26"/>
      <c r="K175" s="26"/>
      <c r="L175" s="26"/>
      <c r="M175" s="26">
        <v>2018</v>
      </c>
      <c r="N175" s="37"/>
      <c r="O175" s="37"/>
      <c r="P175" s="37"/>
      <c r="Q175" s="37">
        <v>2014</v>
      </c>
      <c r="R175" s="37"/>
      <c r="S175" s="37">
        <v>2012</v>
      </c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38" ht="15.75" customHeight="1">
      <c r="A176" s="25" t="s">
        <v>922</v>
      </c>
      <c r="B176" s="25" t="s">
        <v>382</v>
      </c>
      <c r="C176" s="37">
        <f t="shared" si="2"/>
        <v>23</v>
      </c>
      <c r="D176" s="37">
        <v>16</v>
      </c>
      <c r="E176" s="37">
        <v>2026</v>
      </c>
      <c r="F176" s="37">
        <v>2025</v>
      </c>
      <c r="G176" s="26">
        <v>2024</v>
      </c>
      <c r="H176" s="26">
        <v>2023</v>
      </c>
      <c r="I176" s="26">
        <v>2022</v>
      </c>
      <c r="J176" s="27">
        <v>2021</v>
      </c>
      <c r="K176" s="26">
        <v>2020</v>
      </c>
      <c r="L176" s="26">
        <v>2019</v>
      </c>
      <c r="M176" s="26">
        <v>2018</v>
      </c>
      <c r="N176" s="37">
        <v>2017</v>
      </c>
      <c r="O176" s="37">
        <v>2016</v>
      </c>
      <c r="P176" s="37">
        <v>2015</v>
      </c>
      <c r="Q176" s="37">
        <v>2014</v>
      </c>
      <c r="R176" s="37">
        <v>2013</v>
      </c>
      <c r="S176" s="37">
        <v>2012</v>
      </c>
      <c r="T176" s="37">
        <v>2011</v>
      </c>
      <c r="U176" s="37"/>
      <c r="V176" s="37"/>
      <c r="W176" s="37">
        <v>2008</v>
      </c>
      <c r="X176" s="37">
        <v>2007</v>
      </c>
      <c r="Y176" s="37">
        <v>2006</v>
      </c>
      <c r="Z176" s="37">
        <v>2005</v>
      </c>
      <c r="AA176" s="37">
        <v>2004</v>
      </c>
      <c r="AB176" s="37">
        <v>2003</v>
      </c>
      <c r="AC176" s="37"/>
      <c r="AD176" s="37"/>
      <c r="AE176" s="37"/>
      <c r="AF176" s="37">
        <v>1999</v>
      </c>
      <c r="AG176" s="37"/>
      <c r="AH176" s="37"/>
      <c r="AI176" s="37"/>
      <c r="AJ176" s="37"/>
      <c r="AK176" s="37"/>
      <c r="AL176" s="37"/>
    </row>
    <row r="177" spans="1:38" ht="15.75" customHeight="1">
      <c r="A177" s="25" t="s">
        <v>923</v>
      </c>
      <c r="B177" s="36" t="s">
        <v>90</v>
      </c>
      <c r="C177" s="37">
        <f t="shared" si="2"/>
        <v>6</v>
      </c>
      <c r="D177" s="37">
        <v>0</v>
      </c>
      <c r="E177" s="37"/>
      <c r="F177" s="37"/>
      <c r="G177" s="26"/>
      <c r="H177" s="26"/>
      <c r="I177" s="26"/>
      <c r="J177" s="26"/>
      <c r="K177" s="26"/>
      <c r="L177" s="26">
        <v>2019</v>
      </c>
      <c r="M177" s="26">
        <v>2018</v>
      </c>
      <c r="N177" s="37">
        <v>2017</v>
      </c>
      <c r="O177" s="37"/>
      <c r="P177" s="37">
        <v>2015</v>
      </c>
      <c r="Q177" s="37">
        <v>2014</v>
      </c>
      <c r="R177" s="37">
        <v>2013</v>
      </c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</row>
    <row r="178" spans="1:38" ht="15.75" customHeight="1">
      <c r="A178" s="36" t="s">
        <v>924</v>
      </c>
      <c r="B178" s="25" t="s">
        <v>372</v>
      </c>
      <c r="C178" s="37">
        <f t="shared" si="2"/>
        <v>3</v>
      </c>
      <c r="D178" s="37">
        <v>2</v>
      </c>
      <c r="E178" s="37">
        <v>2026</v>
      </c>
      <c r="F178" s="37">
        <v>2025</v>
      </c>
      <c r="G178" s="26"/>
      <c r="H178" s="26"/>
      <c r="I178" s="26"/>
      <c r="J178" s="26"/>
      <c r="K178" s="26"/>
      <c r="L178" s="26"/>
      <c r="M178" s="26"/>
      <c r="N178" s="37"/>
      <c r="O178" s="37"/>
      <c r="P178" s="37"/>
      <c r="Q178" s="37"/>
      <c r="R178" s="37"/>
      <c r="S178" s="37"/>
      <c r="T178" s="37"/>
      <c r="U178" s="37"/>
      <c r="V178" s="37"/>
      <c r="W178" s="37">
        <v>2008</v>
      </c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</row>
    <row r="179" spans="1:38" ht="15.75" customHeight="1">
      <c r="A179" s="36" t="s">
        <v>925</v>
      </c>
      <c r="B179" s="36" t="s">
        <v>99</v>
      </c>
      <c r="C179" s="37">
        <f t="shared" si="2"/>
        <v>2</v>
      </c>
      <c r="D179" s="37">
        <v>0</v>
      </c>
      <c r="E179" s="37"/>
      <c r="F179" s="37"/>
      <c r="G179" s="26"/>
      <c r="H179" s="26"/>
      <c r="I179" s="26"/>
      <c r="J179" s="26"/>
      <c r="K179" s="26"/>
      <c r="L179" s="26"/>
      <c r="M179" s="26"/>
      <c r="N179" s="37"/>
      <c r="O179" s="37"/>
      <c r="P179" s="37"/>
      <c r="Q179" s="37"/>
      <c r="R179" s="37"/>
      <c r="S179" s="37">
        <v>2012</v>
      </c>
      <c r="T179" s="37">
        <v>2011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</row>
    <row r="180" spans="1:38" ht="15.75" customHeight="1">
      <c r="A180" s="36" t="s">
        <v>926</v>
      </c>
      <c r="B180" s="36" t="s">
        <v>221</v>
      </c>
      <c r="C180" s="37">
        <f t="shared" si="2"/>
        <v>4</v>
      </c>
      <c r="D180" s="37">
        <v>0</v>
      </c>
      <c r="E180" s="37"/>
      <c r="F180" s="37"/>
      <c r="G180" s="26"/>
      <c r="H180" s="26"/>
      <c r="I180" s="26"/>
      <c r="J180" s="26"/>
      <c r="K180" s="26"/>
      <c r="L180" s="26"/>
      <c r="M180" s="26">
        <v>2018</v>
      </c>
      <c r="N180" s="37"/>
      <c r="O180" s="37"/>
      <c r="P180" s="37">
        <v>2015</v>
      </c>
      <c r="Q180" s="37">
        <v>2014</v>
      </c>
      <c r="R180" s="37">
        <v>2013</v>
      </c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</row>
    <row r="181" spans="1:38" ht="15.75" customHeight="1">
      <c r="A181" s="36" t="s">
        <v>927</v>
      </c>
      <c r="B181" s="36" t="s">
        <v>88</v>
      </c>
      <c r="C181" s="37">
        <f t="shared" si="2"/>
        <v>3</v>
      </c>
      <c r="D181" s="37">
        <v>0</v>
      </c>
      <c r="E181" s="37"/>
      <c r="F181" s="37"/>
      <c r="G181" s="26"/>
      <c r="H181" s="26"/>
      <c r="I181" s="26"/>
      <c r="J181" s="26"/>
      <c r="K181" s="26"/>
      <c r="L181" s="26"/>
      <c r="M181" s="26"/>
      <c r="N181" s="37"/>
      <c r="O181" s="37"/>
      <c r="P181" s="37"/>
      <c r="Q181" s="37"/>
      <c r="R181" s="37"/>
      <c r="S181" s="37"/>
      <c r="T181" s="37"/>
      <c r="U181" s="37"/>
      <c r="V181" s="37"/>
      <c r="W181" s="37">
        <v>2008</v>
      </c>
      <c r="X181" s="37">
        <v>2007</v>
      </c>
      <c r="Y181" s="37">
        <v>2006</v>
      </c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</row>
    <row r="182" spans="1:38" ht="15.75" customHeight="1">
      <c r="A182" s="25" t="s">
        <v>928</v>
      </c>
      <c r="B182" s="25" t="s">
        <v>382</v>
      </c>
      <c r="C182" s="37">
        <f t="shared" si="2"/>
        <v>19</v>
      </c>
      <c r="D182" s="37">
        <v>3</v>
      </c>
      <c r="E182" s="37">
        <v>2026</v>
      </c>
      <c r="F182" s="38">
        <v>2025</v>
      </c>
      <c r="G182" s="27">
        <v>2024</v>
      </c>
      <c r="H182" s="27"/>
      <c r="I182" s="27">
        <v>2022</v>
      </c>
      <c r="J182" s="26">
        <v>2021</v>
      </c>
      <c r="K182" s="26">
        <v>2020</v>
      </c>
      <c r="L182" s="26">
        <v>2019</v>
      </c>
      <c r="M182" s="27">
        <v>2018</v>
      </c>
      <c r="N182" s="27">
        <v>2017</v>
      </c>
      <c r="O182" s="37">
        <v>2016</v>
      </c>
      <c r="P182" s="37">
        <v>2015</v>
      </c>
      <c r="Q182" s="37">
        <v>2014</v>
      </c>
      <c r="R182" s="37">
        <v>2013</v>
      </c>
      <c r="S182" s="37">
        <v>2012</v>
      </c>
      <c r="T182" s="37">
        <v>2011</v>
      </c>
      <c r="U182" s="37">
        <v>2010</v>
      </c>
      <c r="V182" s="37"/>
      <c r="W182" s="37"/>
      <c r="X182" s="37"/>
      <c r="Y182" s="37"/>
      <c r="Z182" s="37"/>
      <c r="AA182" s="37"/>
      <c r="AB182" s="37"/>
      <c r="AC182" s="37"/>
      <c r="AD182" s="37">
        <v>2001</v>
      </c>
      <c r="AE182" s="37">
        <v>2000</v>
      </c>
      <c r="AF182" s="37">
        <v>1999</v>
      </c>
      <c r="AG182" s="37"/>
      <c r="AH182" s="37"/>
      <c r="AI182" s="37"/>
      <c r="AJ182" s="37"/>
      <c r="AK182" s="37"/>
      <c r="AL182" s="37"/>
    </row>
    <row r="183" spans="1:38" ht="15.75" customHeight="1">
      <c r="A183" s="25" t="s">
        <v>929</v>
      </c>
      <c r="B183" s="25" t="s">
        <v>121</v>
      </c>
      <c r="C183" s="37">
        <f t="shared" si="2"/>
        <v>3</v>
      </c>
      <c r="D183" s="37">
        <v>0</v>
      </c>
      <c r="E183" s="37"/>
      <c r="F183" s="37"/>
      <c r="G183" s="26"/>
      <c r="H183" s="26"/>
      <c r="I183" s="26">
        <v>2022</v>
      </c>
      <c r="J183" s="26">
        <v>2021</v>
      </c>
      <c r="K183" s="26">
        <v>2020</v>
      </c>
      <c r="L183" s="26"/>
      <c r="M183" s="26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</row>
    <row r="184" spans="1:38" ht="15.75" customHeight="1">
      <c r="A184" s="25" t="s">
        <v>930</v>
      </c>
      <c r="B184" s="36" t="s">
        <v>71</v>
      </c>
      <c r="C184" s="37">
        <f t="shared" si="2"/>
        <v>6</v>
      </c>
      <c r="D184" s="37">
        <v>0</v>
      </c>
      <c r="E184" s="37"/>
      <c r="F184" s="37">
        <v>2025</v>
      </c>
      <c r="G184" s="26">
        <v>2024</v>
      </c>
      <c r="H184" s="26"/>
      <c r="I184" s="26"/>
      <c r="J184" s="26"/>
      <c r="K184" s="26"/>
      <c r="L184" s="26">
        <v>2019</v>
      </c>
      <c r="M184" s="26">
        <v>2018</v>
      </c>
      <c r="N184" s="37"/>
      <c r="O184" s="37">
        <v>2016</v>
      </c>
      <c r="P184" s="37"/>
      <c r="Q184" s="37"/>
      <c r="R184" s="37"/>
      <c r="S184" s="37"/>
      <c r="T184" s="37"/>
      <c r="U184" s="37"/>
      <c r="V184" s="37">
        <v>2009</v>
      </c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</row>
    <row r="185" spans="1:38" ht="15.75" customHeight="1">
      <c r="A185" s="25" t="s">
        <v>931</v>
      </c>
      <c r="B185" s="25" t="s">
        <v>142</v>
      </c>
      <c r="C185" s="37">
        <f t="shared" si="2"/>
        <v>9</v>
      </c>
      <c r="D185" s="37">
        <v>6</v>
      </c>
      <c r="E185" s="37">
        <v>2026</v>
      </c>
      <c r="F185" s="38">
        <v>2025</v>
      </c>
      <c r="G185" s="26">
        <v>2024</v>
      </c>
      <c r="H185" s="26">
        <v>2023</v>
      </c>
      <c r="I185" s="26">
        <v>2022</v>
      </c>
      <c r="J185" s="27">
        <v>2021</v>
      </c>
      <c r="K185" s="26"/>
      <c r="L185" s="26"/>
      <c r="M185" s="26">
        <v>2018</v>
      </c>
      <c r="N185" s="37">
        <v>2017</v>
      </c>
      <c r="O185" s="37">
        <v>2016</v>
      </c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</row>
    <row r="186" spans="1:38" ht="15.75" customHeight="1">
      <c r="A186" s="29" t="s">
        <v>932</v>
      </c>
      <c r="B186" s="25" t="s">
        <v>86</v>
      </c>
      <c r="C186" s="37">
        <f t="shared" si="2"/>
        <v>6</v>
      </c>
      <c r="D186" s="37">
        <v>4</v>
      </c>
      <c r="E186" s="37">
        <v>2026</v>
      </c>
      <c r="F186" s="37">
        <v>2025</v>
      </c>
      <c r="G186" s="26">
        <v>2024</v>
      </c>
      <c r="H186" s="26">
        <v>2023</v>
      </c>
      <c r="I186" s="26"/>
      <c r="J186" s="26">
        <v>2021</v>
      </c>
      <c r="K186" s="26"/>
      <c r="L186" s="27">
        <v>2019</v>
      </c>
      <c r="M186" s="26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</row>
    <row r="187" spans="1:38" ht="15.75" customHeight="1">
      <c r="A187" s="25" t="s">
        <v>933</v>
      </c>
      <c r="B187" s="25" t="s">
        <v>86</v>
      </c>
      <c r="C187" s="37">
        <f t="shared" si="2"/>
        <v>20</v>
      </c>
      <c r="D187" s="37">
        <v>20</v>
      </c>
      <c r="E187" s="38">
        <v>2026</v>
      </c>
      <c r="F187" s="38">
        <v>2025</v>
      </c>
      <c r="G187" s="27">
        <v>2024</v>
      </c>
      <c r="H187" s="27">
        <v>2023</v>
      </c>
      <c r="I187" s="27">
        <v>2022</v>
      </c>
      <c r="J187" s="27">
        <v>2021</v>
      </c>
      <c r="K187" s="27">
        <v>2020</v>
      </c>
      <c r="L187" s="27">
        <v>2019</v>
      </c>
      <c r="M187" s="26">
        <v>2018</v>
      </c>
      <c r="N187" s="27">
        <v>2017</v>
      </c>
      <c r="O187" s="37">
        <v>2016</v>
      </c>
      <c r="P187" s="37">
        <v>2015</v>
      </c>
      <c r="Q187" s="37">
        <v>2014</v>
      </c>
      <c r="R187" s="37">
        <v>2013</v>
      </c>
      <c r="S187" s="37">
        <v>2012</v>
      </c>
      <c r="T187" s="37">
        <v>2011</v>
      </c>
      <c r="U187" s="37">
        <v>2010</v>
      </c>
      <c r="V187" s="37">
        <v>2009</v>
      </c>
      <c r="W187" s="37">
        <v>2008</v>
      </c>
      <c r="X187" s="37">
        <v>2007</v>
      </c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</row>
    <row r="188" spans="1:38" ht="15.75" customHeight="1">
      <c r="A188" s="25" t="s">
        <v>934</v>
      </c>
      <c r="B188" s="36" t="s">
        <v>126</v>
      </c>
      <c r="C188" s="37">
        <f t="shared" si="2"/>
        <v>12</v>
      </c>
      <c r="D188" s="37">
        <v>10</v>
      </c>
      <c r="E188" s="37">
        <v>2026</v>
      </c>
      <c r="F188" s="37">
        <v>2025</v>
      </c>
      <c r="G188" s="26">
        <v>2024</v>
      </c>
      <c r="H188" s="26">
        <v>2023</v>
      </c>
      <c r="I188" s="27">
        <v>2022</v>
      </c>
      <c r="J188" s="27">
        <v>2021</v>
      </c>
      <c r="K188" s="27">
        <v>2020</v>
      </c>
      <c r="L188" s="27">
        <v>2019</v>
      </c>
      <c r="M188" s="26">
        <v>2018</v>
      </c>
      <c r="N188" s="37">
        <v>2017</v>
      </c>
      <c r="O188" s="37"/>
      <c r="P188" s="37">
        <v>2015</v>
      </c>
      <c r="Q188" s="37">
        <v>2014</v>
      </c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 ht="15.75" customHeight="1">
      <c r="A189" s="25" t="s">
        <v>935</v>
      </c>
      <c r="B189" s="36" t="s">
        <v>56</v>
      </c>
      <c r="C189" s="37">
        <f t="shared" si="2"/>
        <v>5</v>
      </c>
      <c r="D189" s="37">
        <v>4</v>
      </c>
      <c r="E189" s="37">
        <v>2026</v>
      </c>
      <c r="F189" s="37">
        <v>2025</v>
      </c>
      <c r="G189" s="27">
        <v>2024</v>
      </c>
      <c r="H189" s="26">
        <v>2023</v>
      </c>
      <c r="I189" s="26"/>
      <c r="J189" s="26">
        <v>2021</v>
      </c>
      <c r="K189" s="27"/>
      <c r="L189" s="27"/>
      <c r="M189" s="26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9"/>
      <c r="AI189" s="37"/>
      <c r="AJ189" s="37"/>
      <c r="AK189" s="37"/>
      <c r="AL189" s="37"/>
    </row>
    <row r="190" spans="1:38" ht="15.75" customHeight="1">
      <c r="A190" s="36" t="s">
        <v>936</v>
      </c>
      <c r="B190" s="25" t="s">
        <v>81</v>
      </c>
      <c r="C190" s="37">
        <f t="shared" si="2"/>
        <v>3</v>
      </c>
      <c r="D190" s="37">
        <v>0</v>
      </c>
      <c r="E190" s="37"/>
      <c r="F190" s="37"/>
      <c r="G190" s="26"/>
      <c r="H190" s="26"/>
      <c r="I190" s="26"/>
      <c r="J190" s="26">
        <v>2021</v>
      </c>
      <c r="K190" s="36"/>
      <c r="L190" s="26"/>
      <c r="M190" s="26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>
        <v>2004</v>
      </c>
      <c r="AB190" s="37">
        <v>2003</v>
      </c>
      <c r="AC190" s="37"/>
      <c r="AD190" s="37"/>
      <c r="AE190" s="37"/>
      <c r="AF190" s="37"/>
      <c r="AG190" s="37"/>
      <c r="AH190" s="39"/>
      <c r="AI190" s="37"/>
      <c r="AJ190" s="37"/>
      <c r="AK190" s="37"/>
      <c r="AL190" s="37"/>
    </row>
    <row r="191" spans="1:38" ht="15.75" customHeight="1">
      <c r="A191" s="36" t="s">
        <v>937</v>
      </c>
      <c r="B191" s="36" t="s">
        <v>64</v>
      </c>
      <c r="C191" s="37">
        <f t="shared" si="2"/>
        <v>10</v>
      </c>
      <c r="D191" s="37">
        <v>2</v>
      </c>
      <c r="E191" s="37">
        <v>2026</v>
      </c>
      <c r="F191" s="37">
        <v>2025</v>
      </c>
      <c r="G191" s="26"/>
      <c r="H191" s="26">
        <v>2023</v>
      </c>
      <c r="I191" s="27">
        <v>2022</v>
      </c>
      <c r="J191" s="26">
        <v>2021</v>
      </c>
      <c r="K191" s="27">
        <v>2020</v>
      </c>
      <c r="L191" s="26">
        <v>2019</v>
      </c>
      <c r="M191" s="26">
        <v>2018</v>
      </c>
      <c r="N191" s="37">
        <v>2017</v>
      </c>
      <c r="O191" s="37"/>
      <c r="P191" s="37"/>
      <c r="Q191" s="37"/>
      <c r="R191" s="37"/>
      <c r="S191" s="37">
        <v>2012</v>
      </c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ht="15.75" customHeight="1">
      <c r="A192" s="25" t="s">
        <v>938</v>
      </c>
      <c r="B192" s="25" t="s">
        <v>142</v>
      </c>
      <c r="C192" s="37">
        <f t="shared" si="2"/>
        <v>18</v>
      </c>
      <c r="D192" s="37">
        <v>8</v>
      </c>
      <c r="E192" s="37">
        <v>2026</v>
      </c>
      <c r="F192" s="37">
        <v>2025</v>
      </c>
      <c r="G192" s="26">
        <v>2024</v>
      </c>
      <c r="H192" s="26">
        <v>2023</v>
      </c>
      <c r="I192" s="26">
        <v>2022</v>
      </c>
      <c r="J192" s="26">
        <v>2021</v>
      </c>
      <c r="K192" s="26">
        <v>2020</v>
      </c>
      <c r="L192" s="26">
        <v>2019</v>
      </c>
      <c r="M192" s="26"/>
      <c r="N192" s="37">
        <v>2017</v>
      </c>
      <c r="O192" s="37">
        <v>2016</v>
      </c>
      <c r="P192" s="37">
        <v>2015</v>
      </c>
      <c r="Q192" s="37">
        <v>2014</v>
      </c>
      <c r="R192" s="37">
        <v>2013</v>
      </c>
      <c r="S192" s="37"/>
      <c r="T192" s="37"/>
      <c r="U192" s="37"/>
      <c r="V192" s="37">
        <v>2009</v>
      </c>
      <c r="W192" s="37">
        <v>2008</v>
      </c>
      <c r="X192" s="37">
        <v>2007</v>
      </c>
      <c r="Y192" s="37"/>
      <c r="Z192" s="37">
        <v>2005</v>
      </c>
      <c r="AA192" s="37"/>
      <c r="AB192" s="37"/>
      <c r="AC192" s="37"/>
      <c r="AD192" s="37"/>
      <c r="AE192" s="37"/>
      <c r="AF192" s="37"/>
      <c r="AG192" s="37"/>
      <c r="AH192" s="37"/>
      <c r="AI192" s="37">
        <v>1996</v>
      </c>
      <c r="AJ192" s="37"/>
      <c r="AK192" s="37"/>
      <c r="AL192" s="37"/>
    </row>
    <row r="193" spans="1:38" ht="15.75" customHeight="1">
      <c r="A193" s="25" t="s">
        <v>939</v>
      </c>
      <c r="B193" s="25" t="s">
        <v>64</v>
      </c>
      <c r="C193" s="37">
        <f t="shared" si="2"/>
        <v>5</v>
      </c>
      <c r="D193" s="37">
        <v>4</v>
      </c>
      <c r="E193" s="37">
        <v>2026</v>
      </c>
      <c r="F193" s="37">
        <v>2025</v>
      </c>
      <c r="G193" s="26">
        <v>2024</v>
      </c>
      <c r="H193" s="26">
        <v>2023</v>
      </c>
      <c r="I193" s="26"/>
      <c r="J193" s="26">
        <v>2021</v>
      </c>
      <c r="K193" s="26"/>
      <c r="L193" s="26"/>
      <c r="M193" s="26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</row>
    <row r="194" spans="1:38" ht="15.75" customHeight="1">
      <c r="A194" s="25" t="s">
        <v>940</v>
      </c>
      <c r="B194" s="36" t="s">
        <v>941</v>
      </c>
      <c r="C194" s="37">
        <f t="shared" si="2"/>
        <v>21</v>
      </c>
      <c r="D194" s="37">
        <v>21</v>
      </c>
      <c r="E194" s="38">
        <v>2026</v>
      </c>
      <c r="F194" s="38">
        <v>2025</v>
      </c>
      <c r="G194" s="27">
        <v>2024</v>
      </c>
      <c r="H194" s="27">
        <v>2023</v>
      </c>
      <c r="I194" s="27">
        <v>2022</v>
      </c>
      <c r="J194" s="27">
        <v>2021</v>
      </c>
      <c r="K194" s="27">
        <v>2020</v>
      </c>
      <c r="L194" s="26">
        <v>2019</v>
      </c>
      <c r="M194" s="26">
        <v>2018</v>
      </c>
      <c r="N194" s="27">
        <v>2017</v>
      </c>
      <c r="O194" s="37">
        <v>2016</v>
      </c>
      <c r="P194" s="37">
        <v>2015</v>
      </c>
      <c r="Q194" s="37">
        <v>2014</v>
      </c>
      <c r="R194" s="37">
        <v>2013</v>
      </c>
      <c r="S194" s="37">
        <v>2012</v>
      </c>
      <c r="T194" s="37">
        <v>2011</v>
      </c>
      <c r="U194" s="37">
        <v>2010</v>
      </c>
      <c r="V194" s="37">
        <v>2009</v>
      </c>
      <c r="W194" s="37">
        <v>2008</v>
      </c>
      <c r="X194" s="37">
        <v>2007</v>
      </c>
      <c r="Y194" s="37">
        <v>2006</v>
      </c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ht="15.75" customHeight="1">
      <c r="A195" s="29" t="s">
        <v>942</v>
      </c>
      <c r="B195" s="29" t="s">
        <v>90</v>
      </c>
      <c r="C195" s="37">
        <f t="shared" si="2"/>
        <v>7</v>
      </c>
      <c r="D195" s="37">
        <v>2</v>
      </c>
      <c r="E195" s="37">
        <v>2026</v>
      </c>
      <c r="F195" s="37">
        <v>2025</v>
      </c>
      <c r="G195" s="26"/>
      <c r="H195" s="26">
        <v>2023</v>
      </c>
      <c r="I195" s="26">
        <v>2022</v>
      </c>
      <c r="J195" s="26">
        <v>2021</v>
      </c>
      <c r="K195" s="26">
        <v>2020</v>
      </c>
      <c r="L195" s="26">
        <v>2019</v>
      </c>
      <c r="M195" s="26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 ht="15.75" customHeight="1">
      <c r="A196" s="25" t="s">
        <v>943</v>
      </c>
      <c r="B196" s="25" t="s">
        <v>101</v>
      </c>
      <c r="C196" s="37">
        <f t="shared" ref="C196:C262" si="3">COUNT(E196:AL196)</f>
        <v>2</v>
      </c>
      <c r="D196" s="37">
        <v>0</v>
      </c>
      <c r="E196" s="37"/>
      <c r="F196" s="37"/>
      <c r="G196" s="26"/>
      <c r="H196" s="26"/>
      <c r="I196" s="26"/>
      <c r="J196" s="26"/>
      <c r="K196" s="26"/>
      <c r="L196" s="26"/>
      <c r="M196" s="26"/>
      <c r="N196" s="37"/>
      <c r="O196" s="37"/>
      <c r="P196" s="37"/>
      <c r="Q196" s="37"/>
      <c r="R196" s="37">
        <v>2013</v>
      </c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>
        <v>1996</v>
      </c>
      <c r="AJ196" s="37"/>
      <c r="AK196" s="37"/>
      <c r="AL196" s="37"/>
    </row>
    <row r="197" spans="1:38" ht="15.75" customHeight="1">
      <c r="A197" s="25" t="s">
        <v>944</v>
      </c>
      <c r="B197" s="25" t="s">
        <v>192</v>
      </c>
      <c r="C197" s="37">
        <f t="shared" si="3"/>
        <v>8</v>
      </c>
      <c r="D197" s="37">
        <v>7</v>
      </c>
      <c r="E197" s="37">
        <v>2026</v>
      </c>
      <c r="F197" s="37">
        <v>2025</v>
      </c>
      <c r="G197" s="26">
        <v>2024</v>
      </c>
      <c r="H197" s="26">
        <v>2023</v>
      </c>
      <c r="I197" s="26">
        <v>2022</v>
      </c>
      <c r="J197" s="26">
        <v>2021</v>
      </c>
      <c r="K197" s="27">
        <v>2020</v>
      </c>
      <c r="L197" s="26"/>
      <c r="M197" s="26">
        <v>2018</v>
      </c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 ht="15.75" customHeight="1">
      <c r="A198" s="25" t="s">
        <v>945</v>
      </c>
      <c r="B198" s="25" t="s">
        <v>221</v>
      </c>
      <c r="C198" s="37">
        <f t="shared" si="3"/>
        <v>3</v>
      </c>
      <c r="D198" s="37">
        <v>0</v>
      </c>
      <c r="E198" s="37"/>
      <c r="F198" s="37"/>
      <c r="G198" s="26"/>
      <c r="H198" s="26">
        <v>2023</v>
      </c>
      <c r="I198" s="26"/>
      <c r="J198" s="26"/>
      <c r="K198" s="26"/>
      <c r="L198" s="26"/>
      <c r="M198" s="26"/>
      <c r="N198" s="37">
        <v>2017</v>
      </c>
      <c r="O198" s="37">
        <v>2016</v>
      </c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 ht="15.75" customHeight="1">
      <c r="A199" s="25" t="s">
        <v>946</v>
      </c>
      <c r="B199" s="25" t="s">
        <v>142</v>
      </c>
      <c r="C199" s="37">
        <f t="shared" si="3"/>
        <v>9</v>
      </c>
      <c r="D199" s="37">
        <v>9</v>
      </c>
      <c r="E199" s="38">
        <v>2026</v>
      </c>
      <c r="F199" s="37">
        <v>2025</v>
      </c>
      <c r="G199" s="26">
        <v>2024</v>
      </c>
      <c r="H199" s="27">
        <v>2023</v>
      </c>
      <c r="I199" s="27">
        <v>2022</v>
      </c>
      <c r="J199" s="26">
        <v>2021</v>
      </c>
      <c r="K199" s="26">
        <v>2020</v>
      </c>
      <c r="L199" s="26">
        <v>2019</v>
      </c>
      <c r="M199" s="26">
        <v>2018</v>
      </c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</row>
    <row r="200" spans="1:38" ht="15.75" customHeight="1">
      <c r="A200" s="36" t="s">
        <v>947</v>
      </c>
      <c r="B200" s="36" t="s">
        <v>192</v>
      </c>
      <c r="C200" s="37">
        <f t="shared" si="3"/>
        <v>7</v>
      </c>
      <c r="D200" s="37">
        <v>7</v>
      </c>
      <c r="E200" s="37">
        <v>2026</v>
      </c>
      <c r="F200" s="39">
        <v>2025</v>
      </c>
      <c r="G200" s="54">
        <v>2024</v>
      </c>
      <c r="H200" s="54">
        <v>2023</v>
      </c>
      <c r="I200" s="54">
        <v>2022</v>
      </c>
      <c r="J200" s="54">
        <v>2021</v>
      </c>
      <c r="K200" s="54">
        <v>2020</v>
      </c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</row>
    <row r="201" spans="1:38" ht="15.75" customHeight="1">
      <c r="A201" s="36" t="s">
        <v>948</v>
      </c>
      <c r="B201" s="36" t="s">
        <v>108</v>
      </c>
      <c r="C201" s="37">
        <f t="shared" si="3"/>
        <v>3</v>
      </c>
      <c r="D201" s="37">
        <v>0</v>
      </c>
      <c r="F201" s="39">
        <v>2025</v>
      </c>
      <c r="G201" s="46">
        <v>2024</v>
      </c>
      <c r="H201" s="46">
        <v>2023</v>
      </c>
      <c r="I201" s="54"/>
      <c r="J201" s="54"/>
      <c r="K201" s="54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</row>
    <row r="202" spans="1:38" ht="15.75" customHeight="1">
      <c r="A202" s="36" t="s">
        <v>949</v>
      </c>
      <c r="B202" s="25" t="s">
        <v>90</v>
      </c>
      <c r="C202" s="37">
        <f t="shared" si="3"/>
        <v>14</v>
      </c>
      <c r="D202" s="37">
        <v>3</v>
      </c>
      <c r="E202" s="37">
        <v>2026</v>
      </c>
      <c r="F202" s="37">
        <v>2025</v>
      </c>
      <c r="G202" s="26">
        <v>2024</v>
      </c>
      <c r="H202" s="26"/>
      <c r="I202" s="26">
        <v>2022</v>
      </c>
      <c r="J202" s="26">
        <v>2021</v>
      </c>
      <c r="K202" s="26">
        <v>2020</v>
      </c>
      <c r="L202" s="26">
        <v>2019</v>
      </c>
      <c r="M202" s="26">
        <v>2018</v>
      </c>
      <c r="N202" s="37">
        <v>2017</v>
      </c>
      <c r="O202" s="37"/>
      <c r="P202" s="37">
        <v>2015</v>
      </c>
      <c r="Q202" s="37">
        <v>2014</v>
      </c>
      <c r="R202" s="37">
        <v>2013</v>
      </c>
      <c r="S202" s="37">
        <v>2012</v>
      </c>
      <c r="T202" s="37"/>
      <c r="U202" s="37">
        <v>2010</v>
      </c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 ht="15.75" customHeight="1">
      <c r="A203" s="36" t="s">
        <v>950</v>
      </c>
      <c r="B203" s="36" t="s">
        <v>155</v>
      </c>
      <c r="C203" s="37">
        <f t="shared" si="3"/>
        <v>4</v>
      </c>
      <c r="D203" s="37">
        <v>1</v>
      </c>
      <c r="E203" s="37">
        <v>2026</v>
      </c>
      <c r="F203" s="37"/>
      <c r="G203" s="26"/>
      <c r="H203" s="26"/>
      <c r="I203" s="26">
        <v>2022</v>
      </c>
      <c r="J203" s="26"/>
      <c r="K203" s="26">
        <v>2020</v>
      </c>
      <c r="L203" s="26"/>
      <c r="M203" s="26"/>
      <c r="N203" s="37"/>
      <c r="O203" s="37"/>
      <c r="P203" s="37"/>
      <c r="Q203" s="37"/>
      <c r="R203" s="37"/>
      <c r="S203" s="37"/>
      <c r="T203" s="37"/>
      <c r="U203" s="37"/>
      <c r="V203" s="37">
        <v>2009</v>
      </c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</row>
    <row r="204" spans="1:38" ht="15.75" customHeight="1">
      <c r="A204" s="25" t="s">
        <v>951</v>
      </c>
      <c r="B204" s="25" t="s">
        <v>142</v>
      </c>
      <c r="C204" s="37">
        <f t="shared" si="3"/>
        <v>17</v>
      </c>
      <c r="D204" s="37">
        <v>0</v>
      </c>
      <c r="E204" s="37"/>
      <c r="F204" s="37">
        <v>2025</v>
      </c>
      <c r="G204" s="26">
        <v>2024</v>
      </c>
      <c r="H204" s="26">
        <v>2023</v>
      </c>
      <c r="I204" s="26">
        <v>2022</v>
      </c>
      <c r="J204" s="26"/>
      <c r="K204" s="26"/>
      <c r="L204" s="26">
        <v>2019</v>
      </c>
      <c r="M204" s="26"/>
      <c r="N204" s="37">
        <v>2017</v>
      </c>
      <c r="O204" s="37">
        <v>2016</v>
      </c>
      <c r="P204" s="37">
        <v>2015</v>
      </c>
      <c r="Q204" s="37">
        <v>2014</v>
      </c>
      <c r="R204" s="37">
        <v>2013</v>
      </c>
      <c r="S204" s="37"/>
      <c r="T204" s="37">
        <v>2011</v>
      </c>
      <c r="U204" s="37"/>
      <c r="V204" s="37"/>
      <c r="W204" s="37"/>
      <c r="X204" s="37"/>
      <c r="Y204" s="37"/>
      <c r="Z204" s="37">
        <v>2005</v>
      </c>
      <c r="AA204" s="37">
        <v>2004</v>
      </c>
      <c r="AB204" s="37">
        <v>2003</v>
      </c>
      <c r="AC204" s="37">
        <v>2002</v>
      </c>
      <c r="AD204" s="37">
        <v>2001</v>
      </c>
      <c r="AE204" s="37"/>
      <c r="AF204" s="37">
        <v>1999</v>
      </c>
      <c r="AG204" s="37"/>
      <c r="AH204" s="37"/>
      <c r="AI204" s="37"/>
      <c r="AJ204" s="37"/>
      <c r="AK204" s="37"/>
      <c r="AL204" s="37"/>
    </row>
    <row r="205" spans="1:38" ht="15.75" customHeight="1">
      <c r="A205" s="25" t="s">
        <v>952</v>
      </c>
      <c r="B205" s="25" t="s">
        <v>81</v>
      </c>
      <c r="C205" s="37">
        <f t="shared" si="3"/>
        <v>1</v>
      </c>
      <c r="D205" s="37">
        <v>0</v>
      </c>
      <c r="E205" s="37"/>
      <c r="F205" s="37"/>
      <c r="G205" s="26"/>
      <c r="H205" s="26"/>
      <c r="I205" s="26"/>
      <c r="J205" s="26"/>
      <c r="K205" s="26">
        <v>2020</v>
      </c>
      <c r="L205" s="26"/>
      <c r="M205" s="26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</row>
    <row r="206" spans="1:38" ht="15.75" customHeight="1">
      <c r="A206" s="25" t="s">
        <v>953</v>
      </c>
      <c r="B206" s="25" t="s">
        <v>142</v>
      </c>
      <c r="C206" s="37">
        <f t="shared" si="3"/>
        <v>10</v>
      </c>
      <c r="D206" s="37">
        <v>1</v>
      </c>
      <c r="E206" s="37">
        <v>2026</v>
      </c>
      <c r="F206" s="37"/>
      <c r="G206" s="26"/>
      <c r="H206" s="26">
        <v>2023</v>
      </c>
      <c r="I206" s="26">
        <v>2022</v>
      </c>
      <c r="J206" s="26"/>
      <c r="K206" s="26">
        <v>2020</v>
      </c>
      <c r="L206" s="27">
        <v>2019</v>
      </c>
      <c r="M206" s="26">
        <v>2018</v>
      </c>
      <c r="N206" s="37">
        <v>2017</v>
      </c>
      <c r="O206" s="37">
        <v>2016</v>
      </c>
      <c r="P206" s="37">
        <v>2015</v>
      </c>
      <c r="Q206" s="37">
        <v>2014</v>
      </c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</row>
    <row r="207" spans="1:38" ht="15.75" customHeight="1">
      <c r="A207" s="36" t="s">
        <v>954</v>
      </c>
      <c r="B207" s="25" t="s">
        <v>86</v>
      </c>
      <c r="C207" s="37">
        <f t="shared" si="3"/>
        <v>9</v>
      </c>
      <c r="D207" s="37">
        <v>7</v>
      </c>
      <c r="E207" s="38">
        <v>2026</v>
      </c>
      <c r="F207" s="38">
        <v>2025</v>
      </c>
      <c r="G207" s="27">
        <v>2024</v>
      </c>
      <c r="H207" s="27">
        <v>2023</v>
      </c>
      <c r="I207" s="26">
        <v>2022</v>
      </c>
      <c r="J207" s="26">
        <v>2021</v>
      </c>
      <c r="K207" s="26">
        <v>2020</v>
      </c>
      <c r="L207" s="26"/>
      <c r="M207" s="26"/>
      <c r="N207" s="37"/>
      <c r="O207" s="37"/>
      <c r="P207" s="37"/>
      <c r="Q207" s="37"/>
      <c r="R207" s="37"/>
      <c r="S207" s="37"/>
      <c r="T207" s="37"/>
      <c r="U207" s="37"/>
      <c r="V207" s="37"/>
      <c r="W207" s="37">
        <v>2008</v>
      </c>
      <c r="X207" s="37">
        <v>2007</v>
      </c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</row>
    <row r="208" spans="1:38" ht="15.75" customHeight="1">
      <c r="A208" s="25" t="s">
        <v>955</v>
      </c>
      <c r="B208" s="25" t="s">
        <v>221</v>
      </c>
      <c r="C208" s="37">
        <f t="shared" si="3"/>
        <v>4</v>
      </c>
      <c r="D208" s="37">
        <v>0</v>
      </c>
      <c r="E208" s="37"/>
      <c r="F208" s="37"/>
      <c r="G208" s="26">
        <v>2024</v>
      </c>
      <c r="H208" s="26">
        <v>2023</v>
      </c>
      <c r="I208" s="26"/>
      <c r="J208" s="26">
        <v>2021</v>
      </c>
      <c r="K208" s="26">
        <v>2020</v>
      </c>
      <c r="L208" s="26"/>
      <c r="M208" s="26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 ht="15.75" customHeight="1">
      <c r="A209" s="25" t="s">
        <v>956</v>
      </c>
      <c r="B209" s="25" t="s">
        <v>81</v>
      </c>
      <c r="C209" s="37">
        <f t="shared" si="3"/>
        <v>1</v>
      </c>
      <c r="D209" s="37">
        <v>0</v>
      </c>
      <c r="E209" s="37"/>
      <c r="F209" s="37"/>
      <c r="G209" s="26"/>
      <c r="H209" s="26"/>
      <c r="I209" s="26"/>
      <c r="J209" s="26"/>
      <c r="K209" s="26">
        <v>2020</v>
      </c>
      <c r="L209" s="26"/>
      <c r="M209" s="26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</row>
    <row r="210" spans="1:38" ht="15.75" customHeight="1">
      <c r="A210" s="25" t="s">
        <v>957</v>
      </c>
      <c r="B210" s="25" t="s">
        <v>76</v>
      </c>
      <c r="C210" s="37">
        <f t="shared" si="3"/>
        <v>5</v>
      </c>
      <c r="D210" s="37">
        <v>1</v>
      </c>
      <c r="E210" s="37">
        <v>2026</v>
      </c>
      <c r="F210" s="37"/>
      <c r="G210" s="26">
        <v>2024</v>
      </c>
      <c r="H210" s="26"/>
      <c r="I210" s="26"/>
      <c r="J210" s="26"/>
      <c r="K210" s="26"/>
      <c r="L210" s="26"/>
      <c r="M210" s="26"/>
      <c r="N210" s="27">
        <v>2017</v>
      </c>
      <c r="O210" s="37">
        <v>2016</v>
      </c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>
        <v>1993</v>
      </c>
    </row>
    <row r="211" spans="1:38" ht="15.75" customHeight="1">
      <c r="A211" s="25" t="s">
        <v>958</v>
      </c>
      <c r="B211" s="36" t="s">
        <v>142</v>
      </c>
      <c r="C211" s="37">
        <f t="shared" si="3"/>
        <v>13</v>
      </c>
      <c r="D211" s="37">
        <v>4</v>
      </c>
      <c r="E211" s="37">
        <v>2026</v>
      </c>
      <c r="F211" s="37">
        <v>2025</v>
      </c>
      <c r="G211" s="26">
        <v>2024</v>
      </c>
      <c r="H211" s="26">
        <v>2023</v>
      </c>
      <c r="I211" s="26"/>
      <c r="J211" s="26"/>
      <c r="K211" s="26"/>
      <c r="L211" s="26"/>
      <c r="M211" s="26">
        <v>2018</v>
      </c>
      <c r="N211" s="37">
        <v>2017</v>
      </c>
      <c r="O211" s="37">
        <v>2016</v>
      </c>
      <c r="P211" s="37">
        <v>2015</v>
      </c>
      <c r="Q211" s="37"/>
      <c r="R211" s="37"/>
      <c r="S211" s="37">
        <v>2012</v>
      </c>
      <c r="T211" s="37">
        <v>2011</v>
      </c>
      <c r="U211" s="37">
        <v>2010</v>
      </c>
      <c r="V211" s="37">
        <v>2009</v>
      </c>
      <c r="W211" s="37">
        <v>2008</v>
      </c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</row>
    <row r="212" spans="1:38" ht="15.75" customHeight="1">
      <c r="A212" s="36" t="s">
        <v>959</v>
      </c>
      <c r="B212" s="25" t="s">
        <v>88</v>
      </c>
      <c r="C212" s="37">
        <f t="shared" si="3"/>
        <v>10</v>
      </c>
      <c r="D212" s="37">
        <v>0</v>
      </c>
      <c r="E212" s="37"/>
      <c r="F212" s="37"/>
      <c r="G212" s="26"/>
      <c r="H212" s="26">
        <v>2023</v>
      </c>
      <c r="I212" s="26">
        <v>2022</v>
      </c>
      <c r="J212" s="26">
        <v>2021</v>
      </c>
      <c r="K212" s="26"/>
      <c r="L212" s="26"/>
      <c r="M212" s="26"/>
      <c r="N212" s="37"/>
      <c r="O212" s="37"/>
      <c r="P212" s="37">
        <v>2015</v>
      </c>
      <c r="Q212" s="37"/>
      <c r="R212" s="37"/>
      <c r="S212" s="37"/>
      <c r="T212" s="37">
        <v>2011</v>
      </c>
      <c r="U212" s="37"/>
      <c r="V212" s="37"/>
      <c r="W212" s="37"/>
      <c r="X212" s="37"/>
      <c r="Y212" s="37"/>
      <c r="Z212" s="37"/>
      <c r="AA212" s="37"/>
      <c r="AB212" s="37"/>
      <c r="AC212" s="37">
        <v>2002</v>
      </c>
      <c r="AD212" s="37">
        <v>2001</v>
      </c>
      <c r="AE212" s="37">
        <v>2000</v>
      </c>
      <c r="AF212" s="37">
        <v>1999</v>
      </c>
      <c r="AG212" s="37"/>
      <c r="AH212" s="37">
        <v>1997</v>
      </c>
      <c r="AI212" s="37"/>
      <c r="AJ212" s="37"/>
      <c r="AK212" s="37"/>
      <c r="AL212" s="37"/>
    </row>
    <row r="213" spans="1:38" ht="15.75" customHeight="1">
      <c r="A213" s="25" t="s">
        <v>960</v>
      </c>
      <c r="B213" s="25" t="s">
        <v>388</v>
      </c>
      <c r="C213" s="37">
        <f t="shared" si="3"/>
        <v>25</v>
      </c>
      <c r="D213" s="37">
        <v>22</v>
      </c>
      <c r="E213" s="38">
        <v>2026</v>
      </c>
      <c r="F213" s="38">
        <v>2025</v>
      </c>
      <c r="G213" s="26">
        <v>2024</v>
      </c>
      <c r="H213" s="26">
        <v>2023</v>
      </c>
      <c r="I213" s="26">
        <v>2022</v>
      </c>
      <c r="J213" s="26">
        <v>2021</v>
      </c>
      <c r="K213" s="26">
        <v>2020</v>
      </c>
      <c r="L213" s="27">
        <v>2019</v>
      </c>
      <c r="M213" s="27">
        <v>2018</v>
      </c>
      <c r="N213" s="27">
        <v>2017</v>
      </c>
      <c r="O213" s="37">
        <v>2016</v>
      </c>
      <c r="P213" s="37">
        <v>2015</v>
      </c>
      <c r="Q213" s="37">
        <v>2014</v>
      </c>
      <c r="R213" s="37">
        <v>2013</v>
      </c>
      <c r="S213" s="37">
        <v>2012</v>
      </c>
      <c r="T213" s="37">
        <v>2011</v>
      </c>
      <c r="U213" s="37">
        <v>2010</v>
      </c>
      <c r="V213" s="37">
        <v>2009</v>
      </c>
      <c r="W213" s="37">
        <v>2008</v>
      </c>
      <c r="X213" s="37">
        <v>2007</v>
      </c>
      <c r="Y213" s="37">
        <v>2006</v>
      </c>
      <c r="Z213" s="37">
        <v>2005</v>
      </c>
      <c r="AA213" s="37"/>
      <c r="AB213" s="37">
        <v>2003</v>
      </c>
      <c r="AC213" s="37">
        <v>2002</v>
      </c>
      <c r="AD213" s="37"/>
      <c r="AE213" s="37"/>
      <c r="AF213" s="37"/>
      <c r="AG213" s="37">
        <v>1998</v>
      </c>
      <c r="AH213" s="37"/>
      <c r="AI213" s="37"/>
      <c r="AJ213" s="37"/>
      <c r="AK213" s="37"/>
      <c r="AL213" s="37"/>
    </row>
    <row r="214" spans="1:38" ht="15.75" customHeight="1">
      <c r="A214" s="25" t="s">
        <v>961</v>
      </c>
      <c r="B214" s="25" t="s">
        <v>142</v>
      </c>
      <c r="C214" s="37">
        <f t="shared" si="3"/>
        <v>7</v>
      </c>
      <c r="D214" s="37">
        <v>1</v>
      </c>
      <c r="E214" s="37">
        <v>2026</v>
      </c>
      <c r="F214" s="37"/>
      <c r="G214" s="26">
        <v>2024</v>
      </c>
      <c r="H214" s="27"/>
      <c r="I214" s="27">
        <v>2022</v>
      </c>
      <c r="J214" s="26">
        <v>2021</v>
      </c>
      <c r="K214" s="26">
        <v>2020</v>
      </c>
      <c r="L214" s="26"/>
      <c r="M214" s="26"/>
      <c r="N214" s="27">
        <v>2017</v>
      </c>
      <c r="O214" s="37"/>
      <c r="P214" s="37">
        <v>2015</v>
      </c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 ht="15.75" customHeight="1">
      <c r="A215" s="25" t="s">
        <v>962</v>
      </c>
      <c r="B215" s="25" t="s">
        <v>155</v>
      </c>
      <c r="C215" s="37">
        <f t="shared" si="3"/>
        <v>2</v>
      </c>
      <c r="D215" s="37">
        <v>0</v>
      </c>
      <c r="E215" s="37"/>
      <c r="F215" s="37"/>
      <c r="G215" s="26"/>
      <c r="H215" s="26"/>
      <c r="I215" s="26"/>
      <c r="J215" s="26">
        <v>2021</v>
      </c>
      <c r="K215" s="26"/>
      <c r="L215" s="26"/>
      <c r="M215" s="26"/>
      <c r="N215" s="37">
        <v>2017</v>
      </c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 ht="15.75" customHeight="1">
      <c r="A216" s="36" t="s">
        <v>963</v>
      </c>
      <c r="B216" s="25" t="s">
        <v>81</v>
      </c>
      <c r="C216" s="37">
        <f t="shared" si="3"/>
        <v>19</v>
      </c>
      <c r="D216" s="37">
        <v>10</v>
      </c>
      <c r="E216" s="38">
        <v>2026</v>
      </c>
      <c r="F216" s="38">
        <v>2025</v>
      </c>
      <c r="G216" s="27">
        <v>2024</v>
      </c>
      <c r="H216" s="27">
        <v>2023</v>
      </c>
      <c r="I216" s="27">
        <v>2022</v>
      </c>
      <c r="J216" s="27">
        <v>2021</v>
      </c>
      <c r="K216" s="27">
        <v>2020</v>
      </c>
      <c r="L216" s="26">
        <v>2019</v>
      </c>
      <c r="M216" s="26">
        <v>2018</v>
      </c>
      <c r="N216" s="37">
        <v>2017</v>
      </c>
      <c r="O216" s="37"/>
      <c r="P216" s="37"/>
      <c r="Q216" s="37">
        <v>2014</v>
      </c>
      <c r="R216" s="37">
        <v>2013</v>
      </c>
      <c r="S216" s="37"/>
      <c r="T216" s="37"/>
      <c r="U216" s="37">
        <v>2010</v>
      </c>
      <c r="V216" s="37">
        <v>2009</v>
      </c>
      <c r="W216" s="37">
        <v>2008</v>
      </c>
      <c r="X216" s="37">
        <v>2007</v>
      </c>
      <c r="Y216" s="37">
        <v>2006</v>
      </c>
      <c r="Z216" s="37">
        <v>2005</v>
      </c>
      <c r="AA216" s="37">
        <v>2004</v>
      </c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ht="15.75" customHeight="1">
      <c r="A217" s="36" t="s">
        <v>964</v>
      </c>
      <c r="B217" s="25" t="s">
        <v>86</v>
      </c>
      <c r="C217" s="37">
        <f t="shared" si="3"/>
        <v>1</v>
      </c>
      <c r="D217" s="37">
        <v>0</v>
      </c>
      <c r="E217" s="37"/>
      <c r="F217" s="37"/>
      <c r="G217" s="26"/>
      <c r="H217" s="26"/>
      <c r="I217" s="26"/>
      <c r="J217" s="26"/>
      <c r="K217" s="26"/>
      <c r="L217" s="26"/>
      <c r="M217" s="26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>
        <v>2007</v>
      </c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</row>
    <row r="218" spans="1:38" ht="15.75" customHeight="1">
      <c r="A218" s="25" t="s">
        <v>965</v>
      </c>
      <c r="B218" s="25" t="s">
        <v>86</v>
      </c>
      <c r="C218" s="37">
        <f t="shared" si="3"/>
        <v>1</v>
      </c>
      <c r="D218" s="37">
        <v>0</v>
      </c>
      <c r="E218" s="37"/>
      <c r="F218" s="37"/>
      <c r="G218" s="27"/>
      <c r="H218" s="27"/>
      <c r="I218" s="27">
        <v>2022</v>
      </c>
      <c r="J218" s="26"/>
      <c r="K218" s="26"/>
      <c r="L218" s="26"/>
      <c r="M218" s="26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 ht="15.75" customHeight="1">
      <c r="A219" s="36" t="s">
        <v>966</v>
      </c>
      <c r="B219" s="25" t="s">
        <v>64</v>
      </c>
      <c r="C219" s="37">
        <f t="shared" si="3"/>
        <v>6</v>
      </c>
      <c r="D219" s="37">
        <v>1</v>
      </c>
      <c r="E219" s="37">
        <v>2026</v>
      </c>
      <c r="F219" s="37"/>
      <c r="G219" s="26"/>
      <c r="H219" s="26">
        <v>2023</v>
      </c>
      <c r="I219" s="26">
        <v>2022</v>
      </c>
      <c r="J219" s="26">
        <v>2021</v>
      </c>
      <c r="K219" s="26">
        <v>2020</v>
      </c>
      <c r="L219" s="26"/>
      <c r="M219" s="26"/>
      <c r="N219" s="37">
        <v>2017</v>
      </c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</row>
    <row r="220" spans="1:38" ht="15.75" customHeight="1">
      <c r="A220" s="36" t="s">
        <v>967</v>
      </c>
      <c r="B220" s="36" t="s">
        <v>90</v>
      </c>
      <c r="C220" s="37">
        <f t="shared" si="3"/>
        <v>9</v>
      </c>
      <c r="D220" s="37">
        <v>7</v>
      </c>
      <c r="E220" s="37">
        <v>2026</v>
      </c>
      <c r="F220" s="37">
        <v>2025</v>
      </c>
      <c r="G220" s="26">
        <v>2024</v>
      </c>
      <c r="H220" s="26">
        <v>2023</v>
      </c>
      <c r="I220" s="26">
        <v>2022</v>
      </c>
      <c r="J220" s="26">
        <v>2021</v>
      </c>
      <c r="K220" s="26">
        <v>2020</v>
      </c>
      <c r="L220" s="26"/>
      <c r="M220" s="26">
        <v>2018</v>
      </c>
      <c r="N220" s="37"/>
      <c r="O220" s="37"/>
      <c r="P220" s="37"/>
      <c r="Q220" s="37"/>
      <c r="R220" s="37">
        <v>2013</v>
      </c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 ht="15.75" customHeight="1">
      <c r="A221" s="36" t="s">
        <v>968</v>
      </c>
      <c r="B221" s="36" t="s">
        <v>90</v>
      </c>
      <c r="C221" s="37">
        <f t="shared" si="3"/>
        <v>10</v>
      </c>
      <c r="D221" s="37">
        <v>5</v>
      </c>
      <c r="E221" s="37">
        <v>2026</v>
      </c>
      <c r="F221" s="37">
        <v>2025</v>
      </c>
      <c r="G221" s="26">
        <v>2024</v>
      </c>
      <c r="H221" s="26">
        <v>2023</v>
      </c>
      <c r="I221" s="26">
        <v>2022</v>
      </c>
      <c r="J221" s="26"/>
      <c r="K221" s="26">
        <v>2020</v>
      </c>
      <c r="L221" s="26">
        <v>2019</v>
      </c>
      <c r="M221" s="26">
        <v>2018</v>
      </c>
      <c r="N221" s="37"/>
      <c r="O221" s="37"/>
      <c r="P221" s="37"/>
      <c r="Q221" s="37"/>
      <c r="R221" s="37"/>
      <c r="S221" s="37">
        <v>2012</v>
      </c>
      <c r="T221" s="37">
        <v>2011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ht="15.75" customHeight="1">
      <c r="A222" s="36" t="s">
        <v>969</v>
      </c>
      <c r="B222" s="25" t="s">
        <v>221</v>
      </c>
      <c r="C222" s="37">
        <f t="shared" si="3"/>
        <v>2</v>
      </c>
      <c r="D222" s="37">
        <v>0</v>
      </c>
      <c r="E222" s="37"/>
      <c r="F222" s="37"/>
      <c r="G222" s="27">
        <v>2024</v>
      </c>
      <c r="H222" s="26"/>
      <c r="I222" s="26"/>
      <c r="J222" s="26"/>
      <c r="K222" s="26"/>
      <c r="L222" s="26"/>
      <c r="M222" s="26"/>
      <c r="N222" s="37"/>
      <c r="O222" s="37"/>
      <c r="P222" s="37">
        <v>2015</v>
      </c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 ht="15.75" customHeight="1">
      <c r="A223" s="29" t="s">
        <v>970</v>
      </c>
      <c r="B223" s="29" t="s">
        <v>126</v>
      </c>
      <c r="C223" s="37">
        <f t="shared" si="3"/>
        <v>2</v>
      </c>
      <c r="D223" s="37">
        <v>0</v>
      </c>
      <c r="E223" s="37"/>
      <c r="F223" s="37"/>
      <c r="G223" s="26"/>
      <c r="H223" s="26"/>
      <c r="I223" s="26"/>
      <c r="J223" s="26">
        <v>2021</v>
      </c>
      <c r="K223" s="26"/>
      <c r="L223" s="26">
        <v>2019</v>
      </c>
      <c r="M223" s="26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 ht="15.75" customHeight="1">
      <c r="A224" s="25" t="s">
        <v>971</v>
      </c>
      <c r="B224" s="25" t="s">
        <v>88</v>
      </c>
      <c r="C224" s="37">
        <f t="shared" si="3"/>
        <v>15</v>
      </c>
      <c r="D224" s="37">
        <v>8</v>
      </c>
      <c r="E224" s="37">
        <v>2026</v>
      </c>
      <c r="F224" s="38">
        <v>2025</v>
      </c>
      <c r="G224" s="27">
        <v>2024</v>
      </c>
      <c r="H224" s="26">
        <v>2023</v>
      </c>
      <c r="I224" s="27">
        <v>2022</v>
      </c>
      <c r="J224" s="26">
        <v>2021</v>
      </c>
      <c r="K224" s="26">
        <v>2020</v>
      </c>
      <c r="L224" s="26">
        <v>2019</v>
      </c>
      <c r="M224" s="26"/>
      <c r="N224" s="37">
        <v>2017</v>
      </c>
      <c r="O224" s="37">
        <v>2016</v>
      </c>
      <c r="P224" s="37">
        <v>2015</v>
      </c>
      <c r="Q224" s="37">
        <v>2014</v>
      </c>
      <c r="R224" s="37">
        <v>2013</v>
      </c>
      <c r="S224" s="37"/>
      <c r="T224" s="37"/>
      <c r="U224" s="37">
        <v>2010</v>
      </c>
      <c r="V224" s="37"/>
      <c r="W224" s="37"/>
      <c r="X224" s="37"/>
      <c r="Y224" s="37"/>
      <c r="Z224" s="37"/>
      <c r="AA224" s="37">
        <v>2004</v>
      </c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ht="15.75" customHeight="1">
      <c r="A225" s="25" t="s">
        <v>972</v>
      </c>
      <c r="B225" s="25" t="s">
        <v>101</v>
      </c>
      <c r="C225" s="37">
        <f t="shared" si="3"/>
        <v>2</v>
      </c>
      <c r="D225" s="37">
        <v>2</v>
      </c>
      <c r="E225" s="37">
        <v>2026</v>
      </c>
      <c r="F225" s="37">
        <v>2025</v>
      </c>
      <c r="G225" s="27"/>
      <c r="H225" s="26"/>
      <c r="I225" s="27"/>
      <c r="J225" s="26"/>
      <c r="K225" s="26"/>
      <c r="L225" s="26"/>
      <c r="M225" s="26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</row>
    <row r="226" spans="1:38" ht="15.75" customHeight="1">
      <c r="A226" s="25" t="s">
        <v>973</v>
      </c>
      <c r="B226" s="25" t="s">
        <v>168</v>
      </c>
      <c r="C226" s="37">
        <f t="shared" si="3"/>
        <v>4</v>
      </c>
      <c r="D226" s="37">
        <v>0</v>
      </c>
      <c r="E226" s="37"/>
      <c r="F226" s="37">
        <v>2025</v>
      </c>
      <c r="G226" s="26"/>
      <c r="H226" s="26">
        <v>2023</v>
      </c>
      <c r="I226" s="26">
        <v>2022</v>
      </c>
      <c r="J226" s="26">
        <v>2021</v>
      </c>
      <c r="K226" s="26"/>
      <c r="L226" s="26"/>
      <c r="M226" s="26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</row>
    <row r="227" spans="1:38" ht="15.75" customHeight="1">
      <c r="A227" s="25" t="s">
        <v>974</v>
      </c>
      <c r="B227" s="25" t="s">
        <v>88</v>
      </c>
      <c r="C227" s="37">
        <f t="shared" si="3"/>
        <v>24</v>
      </c>
      <c r="D227" s="37">
        <v>18</v>
      </c>
      <c r="E227" s="37">
        <v>2026</v>
      </c>
      <c r="F227" s="37">
        <v>2025</v>
      </c>
      <c r="G227" s="26">
        <v>2024</v>
      </c>
      <c r="H227" s="26">
        <v>2023</v>
      </c>
      <c r="I227" s="26">
        <v>2022</v>
      </c>
      <c r="J227" s="26">
        <v>2021</v>
      </c>
      <c r="K227" s="26">
        <v>2020</v>
      </c>
      <c r="L227" s="26">
        <v>2019</v>
      </c>
      <c r="M227" s="26">
        <v>2018</v>
      </c>
      <c r="N227" s="37">
        <v>2017</v>
      </c>
      <c r="O227" s="37">
        <v>2016</v>
      </c>
      <c r="P227" s="37">
        <v>2015</v>
      </c>
      <c r="Q227" s="37">
        <v>2014</v>
      </c>
      <c r="R227" s="37">
        <v>2013</v>
      </c>
      <c r="S227" s="37">
        <v>2012</v>
      </c>
      <c r="T227" s="37">
        <v>2011</v>
      </c>
      <c r="U227" s="37">
        <v>2010</v>
      </c>
      <c r="V227" s="37">
        <v>2009</v>
      </c>
      <c r="W227" s="37"/>
      <c r="X227" s="37"/>
      <c r="Y227" s="37"/>
      <c r="Z227" s="37">
        <v>2005</v>
      </c>
      <c r="AA227" s="37">
        <v>2004</v>
      </c>
      <c r="AB227" s="37">
        <v>2003</v>
      </c>
      <c r="AC227" s="37">
        <v>2002</v>
      </c>
      <c r="AD227" s="37">
        <v>2001</v>
      </c>
      <c r="AE227" s="37">
        <v>2000</v>
      </c>
      <c r="AF227" s="37"/>
      <c r="AG227" s="37"/>
      <c r="AH227" s="37"/>
      <c r="AI227" s="37"/>
      <c r="AJ227" s="37"/>
      <c r="AK227" s="37"/>
      <c r="AL227" s="37"/>
    </row>
    <row r="228" spans="1:38" ht="15.75" customHeight="1">
      <c r="A228" s="25" t="s">
        <v>975</v>
      </c>
      <c r="B228" s="25" t="s">
        <v>88</v>
      </c>
      <c r="C228" s="37">
        <f t="shared" si="3"/>
        <v>7</v>
      </c>
      <c r="D228" s="37">
        <v>7</v>
      </c>
      <c r="E228" s="37">
        <v>2026</v>
      </c>
      <c r="F228" s="37">
        <v>2025</v>
      </c>
      <c r="G228" s="26">
        <v>2024</v>
      </c>
      <c r="H228" s="26">
        <v>2023</v>
      </c>
      <c r="I228" s="26">
        <v>2022</v>
      </c>
      <c r="J228" s="26">
        <v>2021</v>
      </c>
      <c r="K228" s="26">
        <v>2020</v>
      </c>
      <c r="L228" s="26"/>
      <c r="M228" s="26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</row>
    <row r="229" spans="1:38" ht="15.75" customHeight="1">
      <c r="A229" s="36" t="s">
        <v>976</v>
      </c>
      <c r="B229" s="36" t="s">
        <v>110</v>
      </c>
      <c r="C229" s="37">
        <f t="shared" si="3"/>
        <v>7</v>
      </c>
      <c r="D229" s="37">
        <v>0</v>
      </c>
      <c r="E229" s="37"/>
      <c r="F229" s="37"/>
      <c r="G229" s="26"/>
      <c r="H229" s="26"/>
      <c r="I229" s="26">
        <v>2022</v>
      </c>
      <c r="J229" s="27">
        <v>2021</v>
      </c>
      <c r="K229" s="26">
        <v>2020</v>
      </c>
      <c r="L229" s="27">
        <v>2019</v>
      </c>
      <c r="M229" s="26"/>
      <c r="N229" s="37"/>
      <c r="O229" s="37"/>
      <c r="P229" s="37"/>
      <c r="Q229" s="37">
        <v>2014</v>
      </c>
      <c r="R229" s="37">
        <v>2013</v>
      </c>
      <c r="S229" s="37"/>
      <c r="T229" s="37"/>
      <c r="U229" s="37">
        <v>2010</v>
      </c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</row>
    <row r="230" spans="1:38" ht="15.75" customHeight="1">
      <c r="A230" s="36" t="s">
        <v>977</v>
      </c>
      <c r="B230" s="25" t="s">
        <v>81</v>
      </c>
      <c r="C230" s="37">
        <f t="shared" si="3"/>
        <v>1</v>
      </c>
      <c r="D230" s="37">
        <v>0</v>
      </c>
      <c r="E230" s="37"/>
      <c r="F230" s="37"/>
      <c r="G230" s="26"/>
      <c r="H230" s="26"/>
      <c r="I230" s="26"/>
      <c r="J230" s="26"/>
      <c r="K230" s="26"/>
      <c r="L230" s="26"/>
      <c r="M230" s="26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>
        <v>1995</v>
      </c>
      <c r="AK230" s="37"/>
      <c r="AL230" s="37"/>
    </row>
    <row r="231" spans="1:38" ht="15.75" customHeight="1">
      <c r="A231" s="36" t="s">
        <v>978</v>
      </c>
      <c r="B231" s="25" t="s">
        <v>88</v>
      </c>
      <c r="C231" s="37">
        <f t="shared" si="3"/>
        <v>18</v>
      </c>
      <c r="D231" s="37">
        <v>0</v>
      </c>
      <c r="E231" s="37"/>
      <c r="F231" s="37"/>
      <c r="G231" s="26"/>
      <c r="H231" s="26"/>
      <c r="I231" s="26"/>
      <c r="J231" s="26">
        <v>2021</v>
      </c>
      <c r="K231" s="26">
        <v>2020</v>
      </c>
      <c r="L231" s="27">
        <v>2019</v>
      </c>
      <c r="M231" s="27">
        <v>2018</v>
      </c>
      <c r="N231" s="37">
        <v>2017</v>
      </c>
      <c r="O231" s="37"/>
      <c r="P231" s="37">
        <v>2015</v>
      </c>
      <c r="Q231" s="37">
        <v>2014</v>
      </c>
      <c r="R231" s="37">
        <v>2013</v>
      </c>
      <c r="S231" s="37">
        <v>2012</v>
      </c>
      <c r="T231" s="37">
        <v>2011</v>
      </c>
      <c r="U231" s="37"/>
      <c r="V231" s="37">
        <v>2009</v>
      </c>
      <c r="W231" s="37"/>
      <c r="X231" s="37">
        <v>2007</v>
      </c>
      <c r="Y231" s="37">
        <v>2006</v>
      </c>
      <c r="Z231" s="37">
        <v>2005</v>
      </c>
      <c r="AA231" s="37">
        <v>2004</v>
      </c>
      <c r="AB231" s="37">
        <v>2003</v>
      </c>
      <c r="AC231" s="37">
        <v>2002</v>
      </c>
      <c r="AD231" s="37">
        <v>2001</v>
      </c>
      <c r="AE231" s="37"/>
      <c r="AF231" s="37"/>
      <c r="AG231" s="37"/>
      <c r="AH231" s="37"/>
      <c r="AI231" s="37"/>
      <c r="AJ231" s="37"/>
      <c r="AK231" s="37"/>
      <c r="AL231" s="37"/>
    </row>
    <row r="232" spans="1:38" ht="15.75" customHeight="1">
      <c r="A232" s="25" t="s">
        <v>979</v>
      </c>
      <c r="B232" s="25" t="s">
        <v>294</v>
      </c>
      <c r="C232" s="37">
        <f t="shared" si="3"/>
        <v>11</v>
      </c>
      <c r="D232" s="37">
        <v>9</v>
      </c>
      <c r="E232" s="37">
        <v>2026</v>
      </c>
      <c r="F232" s="37">
        <v>2025</v>
      </c>
      <c r="G232" s="26">
        <v>2024</v>
      </c>
      <c r="H232" s="26">
        <v>2023</v>
      </c>
      <c r="I232" s="26">
        <v>2022</v>
      </c>
      <c r="J232" s="26">
        <v>2021</v>
      </c>
      <c r="K232" s="26">
        <v>2020</v>
      </c>
      <c r="L232" s="26">
        <v>2019</v>
      </c>
      <c r="M232" s="26">
        <v>2018</v>
      </c>
      <c r="N232" s="37"/>
      <c r="O232" s="37"/>
      <c r="P232" s="37">
        <v>2015</v>
      </c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>
        <v>1994</v>
      </c>
      <c r="AL232" s="37"/>
    </row>
    <row r="233" spans="1:38" ht="15.75" customHeight="1">
      <c r="A233" s="25" t="s">
        <v>980</v>
      </c>
      <c r="B233" s="25" t="s">
        <v>268</v>
      </c>
      <c r="C233" s="37">
        <f t="shared" si="3"/>
        <v>8</v>
      </c>
      <c r="D233" s="37">
        <v>0</v>
      </c>
      <c r="E233" s="37"/>
      <c r="F233" s="37"/>
      <c r="G233" s="26">
        <v>2024</v>
      </c>
      <c r="H233" s="26">
        <v>2023</v>
      </c>
      <c r="I233" s="26">
        <v>2022</v>
      </c>
      <c r="J233" s="26">
        <v>2021</v>
      </c>
      <c r="K233" s="26">
        <v>2020</v>
      </c>
      <c r="L233" s="26">
        <v>2019</v>
      </c>
      <c r="M233" s="27">
        <v>2018</v>
      </c>
      <c r="N233" s="37">
        <v>2017</v>
      </c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</row>
    <row r="234" spans="1:38" ht="15.75" customHeight="1">
      <c r="A234" s="36" t="s">
        <v>981</v>
      </c>
      <c r="B234" s="36" t="s">
        <v>97</v>
      </c>
      <c r="C234" s="37">
        <f t="shared" si="3"/>
        <v>2</v>
      </c>
      <c r="D234" s="37">
        <v>0</v>
      </c>
      <c r="E234" s="37"/>
      <c r="F234" s="37"/>
      <c r="G234" s="26"/>
      <c r="H234" s="26"/>
      <c r="I234" s="26"/>
      <c r="J234" s="26"/>
      <c r="K234" s="26"/>
      <c r="L234" s="26"/>
      <c r="M234" s="26"/>
      <c r="N234" s="37"/>
      <c r="O234" s="37"/>
      <c r="P234" s="37"/>
      <c r="Q234" s="37"/>
      <c r="R234" s="37"/>
      <c r="S234" s="37"/>
      <c r="T234" s="37">
        <v>2011</v>
      </c>
      <c r="U234" s="37"/>
      <c r="V234" s="37"/>
      <c r="W234" s="37"/>
      <c r="X234" s="37"/>
      <c r="Y234" s="37"/>
      <c r="Z234" s="37">
        <v>2005</v>
      </c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</row>
    <row r="235" spans="1:38" ht="15.75" customHeight="1">
      <c r="A235" s="25" t="s">
        <v>982</v>
      </c>
      <c r="B235" s="25" t="s">
        <v>142</v>
      </c>
      <c r="C235" s="37">
        <f t="shared" si="3"/>
        <v>9</v>
      </c>
      <c r="D235" s="37">
        <v>0</v>
      </c>
      <c r="E235" s="37"/>
      <c r="F235" s="37"/>
      <c r="G235" s="26">
        <v>2024</v>
      </c>
      <c r="H235" s="26">
        <v>2023</v>
      </c>
      <c r="I235" s="26">
        <v>2022</v>
      </c>
      <c r="J235" s="26">
        <v>2021</v>
      </c>
      <c r="K235" s="26">
        <v>2020</v>
      </c>
      <c r="L235" s="26">
        <v>2019</v>
      </c>
      <c r="M235" s="26">
        <v>2018</v>
      </c>
      <c r="N235" s="37"/>
      <c r="O235" s="37">
        <v>2016</v>
      </c>
      <c r="P235" s="37">
        <v>2015</v>
      </c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</row>
    <row r="236" spans="1:38" ht="15.75" customHeight="1">
      <c r="A236" s="36" t="s">
        <v>983</v>
      </c>
      <c r="B236" s="36" t="s">
        <v>142</v>
      </c>
      <c r="C236" s="37">
        <f t="shared" si="3"/>
        <v>6</v>
      </c>
      <c r="D236" s="37">
        <v>0</v>
      </c>
      <c r="E236" s="37"/>
      <c r="F236" s="37"/>
      <c r="G236" s="26"/>
      <c r="H236" s="26"/>
      <c r="I236" s="26"/>
      <c r="J236" s="26"/>
      <c r="K236" s="26">
        <v>2020</v>
      </c>
      <c r="L236" s="26">
        <v>2019</v>
      </c>
      <c r="M236" s="26">
        <v>2018</v>
      </c>
      <c r="N236" s="37"/>
      <c r="O236" s="37"/>
      <c r="P236" s="37"/>
      <c r="Q236" s="37"/>
      <c r="R236" s="37"/>
      <c r="S236" s="37">
        <v>2012</v>
      </c>
      <c r="T236" s="37">
        <v>2011</v>
      </c>
      <c r="U236" s="37">
        <v>2010</v>
      </c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 ht="15.75" customHeight="1">
      <c r="A237" s="36" t="s">
        <v>984</v>
      </c>
      <c r="B237" s="36" t="s">
        <v>142</v>
      </c>
      <c r="C237" s="37">
        <f t="shared" si="3"/>
        <v>2</v>
      </c>
      <c r="D237" s="37">
        <v>0</v>
      </c>
      <c r="E237" s="37"/>
      <c r="F237" s="37"/>
      <c r="G237" s="26"/>
      <c r="H237" s="26"/>
      <c r="I237" s="26"/>
      <c r="J237" s="26"/>
      <c r="K237" s="26"/>
      <c r="L237" s="26"/>
      <c r="M237" s="26"/>
      <c r="N237" s="37"/>
      <c r="O237" s="37"/>
      <c r="P237" s="37"/>
      <c r="Q237" s="37"/>
      <c r="R237" s="37"/>
      <c r="S237" s="37"/>
      <c r="T237" s="37">
        <v>2011</v>
      </c>
      <c r="U237" s="37"/>
      <c r="V237" s="37">
        <v>2009</v>
      </c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</row>
    <row r="238" spans="1:38" ht="15.75" customHeight="1">
      <c r="A238" s="36" t="s">
        <v>985</v>
      </c>
      <c r="B238" s="25" t="s">
        <v>168</v>
      </c>
      <c r="C238" s="37">
        <f t="shared" si="3"/>
        <v>9</v>
      </c>
      <c r="D238" s="37">
        <v>1</v>
      </c>
      <c r="E238" s="37">
        <v>2026</v>
      </c>
      <c r="F238" s="37"/>
      <c r="G238" s="26"/>
      <c r="H238" s="26"/>
      <c r="I238" s="26"/>
      <c r="J238" s="26"/>
      <c r="K238" s="26"/>
      <c r="L238" s="26"/>
      <c r="M238" s="26"/>
      <c r="N238" s="37">
        <v>2017</v>
      </c>
      <c r="O238" s="37"/>
      <c r="P238" s="37"/>
      <c r="Q238" s="37">
        <v>2014</v>
      </c>
      <c r="R238" s="37">
        <v>2013</v>
      </c>
      <c r="S238" s="37">
        <v>2012</v>
      </c>
      <c r="T238" s="37">
        <v>2011</v>
      </c>
      <c r="U238" s="37"/>
      <c r="V238" s="37">
        <v>2009</v>
      </c>
      <c r="W238" s="37">
        <v>2008</v>
      </c>
      <c r="X238" s="37">
        <v>2007</v>
      </c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</row>
    <row r="239" spans="1:38" ht="15.75" customHeight="1">
      <c r="A239" s="25" t="s">
        <v>986</v>
      </c>
      <c r="B239" s="25" t="s">
        <v>131</v>
      </c>
      <c r="C239" s="37">
        <f t="shared" si="3"/>
        <v>11</v>
      </c>
      <c r="D239" s="37">
        <v>8</v>
      </c>
      <c r="E239" s="37">
        <v>2026</v>
      </c>
      <c r="F239" s="37">
        <v>2025</v>
      </c>
      <c r="G239" s="26">
        <v>2024</v>
      </c>
      <c r="H239" s="26">
        <v>2023</v>
      </c>
      <c r="I239" s="26">
        <v>2022</v>
      </c>
      <c r="J239" s="26">
        <v>2021</v>
      </c>
      <c r="K239" s="26">
        <v>2020</v>
      </c>
      <c r="L239" s="26">
        <v>2019</v>
      </c>
      <c r="M239" s="26"/>
      <c r="N239" s="37">
        <v>2017</v>
      </c>
      <c r="O239" s="37">
        <v>2016</v>
      </c>
      <c r="P239" s="37">
        <v>2015</v>
      </c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</row>
    <row r="240" spans="1:38" ht="15.75" customHeight="1">
      <c r="A240" s="25" t="s">
        <v>987</v>
      </c>
      <c r="B240" s="25" t="s">
        <v>101</v>
      </c>
      <c r="C240" s="37">
        <f t="shared" si="3"/>
        <v>24</v>
      </c>
      <c r="D240" s="37">
        <v>11</v>
      </c>
      <c r="E240" s="38">
        <v>2026</v>
      </c>
      <c r="F240" s="38">
        <v>2025</v>
      </c>
      <c r="G240" s="27">
        <v>2024</v>
      </c>
      <c r="H240" s="27">
        <v>2023</v>
      </c>
      <c r="I240" s="27">
        <v>2022</v>
      </c>
      <c r="J240" s="27">
        <v>2021</v>
      </c>
      <c r="K240" s="27">
        <v>2020</v>
      </c>
      <c r="L240" s="26">
        <v>2019</v>
      </c>
      <c r="M240" s="26">
        <v>2018</v>
      </c>
      <c r="N240" s="37">
        <v>2017</v>
      </c>
      <c r="O240" s="37">
        <v>2016</v>
      </c>
      <c r="P240" s="37"/>
      <c r="Q240" s="37">
        <v>2014</v>
      </c>
      <c r="R240" s="37">
        <v>2013</v>
      </c>
      <c r="S240" s="37">
        <v>2012</v>
      </c>
      <c r="T240" s="37"/>
      <c r="U240" s="37">
        <v>2010</v>
      </c>
      <c r="V240" s="37">
        <v>2009</v>
      </c>
      <c r="W240" s="37">
        <v>2008</v>
      </c>
      <c r="X240" s="37"/>
      <c r="Y240" s="37">
        <v>2006</v>
      </c>
      <c r="Z240" s="37">
        <v>2005</v>
      </c>
      <c r="AA240" s="37">
        <v>2004</v>
      </c>
      <c r="AB240" s="37"/>
      <c r="AC240" s="37"/>
      <c r="AD240" s="37"/>
      <c r="AE240" s="37"/>
      <c r="AF240" s="37">
        <v>1999</v>
      </c>
      <c r="AG240" s="37">
        <v>1998</v>
      </c>
      <c r="AH240" s="37">
        <v>1997</v>
      </c>
      <c r="AI240" s="37">
        <v>1996</v>
      </c>
      <c r="AJ240" s="37"/>
      <c r="AK240" s="37"/>
      <c r="AL240" s="37"/>
    </row>
    <row r="241" spans="1:38" ht="15.75" customHeight="1">
      <c r="A241" s="25" t="s">
        <v>988</v>
      </c>
      <c r="B241" s="25" t="s">
        <v>81</v>
      </c>
      <c r="C241" s="37">
        <f t="shared" si="3"/>
        <v>2</v>
      </c>
      <c r="D241" s="37">
        <v>0</v>
      </c>
      <c r="E241" s="37"/>
      <c r="F241" s="37"/>
      <c r="G241" s="27">
        <v>2024</v>
      </c>
      <c r="H241" s="26">
        <v>2023</v>
      </c>
      <c r="I241" s="27"/>
      <c r="J241" s="27"/>
      <c r="K241" s="27"/>
      <c r="L241" s="26"/>
      <c r="M241" s="26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49"/>
      <c r="AH241" s="49"/>
      <c r="AI241" s="49"/>
      <c r="AJ241" s="49"/>
      <c r="AK241" s="49"/>
      <c r="AL241" s="37"/>
    </row>
    <row r="242" spans="1:38" ht="15.75" customHeight="1">
      <c r="A242" s="25" t="s">
        <v>989</v>
      </c>
      <c r="B242" s="25" t="s">
        <v>90</v>
      </c>
      <c r="C242" s="37">
        <f t="shared" si="3"/>
        <v>11</v>
      </c>
      <c r="D242" s="37">
        <v>0</v>
      </c>
      <c r="E242" s="37"/>
      <c r="F242" s="37"/>
      <c r="G242" s="26"/>
      <c r="H242" s="26"/>
      <c r="I242" s="26"/>
      <c r="J242" s="26"/>
      <c r="K242" s="26">
        <v>2020</v>
      </c>
      <c r="L242" s="27">
        <v>2019</v>
      </c>
      <c r="M242" s="27">
        <v>2018</v>
      </c>
      <c r="N242" s="27">
        <v>2017</v>
      </c>
      <c r="O242" s="37">
        <v>2016</v>
      </c>
      <c r="P242" s="37">
        <v>2015</v>
      </c>
      <c r="Q242" s="37">
        <v>2014</v>
      </c>
      <c r="R242" s="37"/>
      <c r="S242" s="37"/>
      <c r="T242" s="37"/>
      <c r="U242" s="37">
        <v>2010</v>
      </c>
      <c r="V242" s="37">
        <v>2009</v>
      </c>
      <c r="W242" s="37">
        <v>2008</v>
      </c>
      <c r="X242" s="37">
        <v>2007</v>
      </c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</row>
    <row r="243" spans="1:38" ht="15.75" customHeight="1">
      <c r="A243" s="25" t="s">
        <v>990</v>
      </c>
      <c r="B243" s="34" t="s">
        <v>151</v>
      </c>
      <c r="C243" s="37">
        <f t="shared" si="3"/>
        <v>4</v>
      </c>
      <c r="D243" s="37">
        <v>0</v>
      </c>
      <c r="E243" s="37"/>
      <c r="F243" s="37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>
        <v>1998</v>
      </c>
      <c r="AH243" s="37"/>
      <c r="AI243" s="37"/>
      <c r="AJ243" s="37">
        <v>1995</v>
      </c>
      <c r="AK243" s="37">
        <v>1994</v>
      </c>
      <c r="AL243" s="37">
        <v>1993</v>
      </c>
    </row>
    <row r="244" spans="1:38" ht="15.75" customHeight="1">
      <c r="A244" s="25" t="s">
        <v>991</v>
      </c>
      <c r="B244" s="25" t="s">
        <v>121</v>
      </c>
      <c r="C244" s="37">
        <f t="shared" si="3"/>
        <v>1</v>
      </c>
      <c r="D244" s="37">
        <v>0</v>
      </c>
      <c r="E244" s="37"/>
      <c r="F244" s="37"/>
      <c r="G244" s="26">
        <v>2024</v>
      </c>
      <c r="H244" s="26"/>
      <c r="I244" s="26"/>
      <c r="J244" s="26"/>
      <c r="K244" s="26"/>
      <c r="L244" s="27"/>
      <c r="M244" s="27"/>
      <c r="N244" s="2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</row>
    <row r="245" spans="1:38" ht="15.75" customHeight="1">
      <c r="A245" s="36" t="s">
        <v>992</v>
      </c>
      <c r="B245" s="36" t="s">
        <v>121</v>
      </c>
      <c r="C245" s="37">
        <f t="shared" si="3"/>
        <v>4</v>
      </c>
      <c r="D245" s="37">
        <v>0</v>
      </c>
      <c r="E245" s="37"/>
      <c r="F245" s="37"/>
      <c r="G245" s="26"/>
      <c r="H245" s="26">
        <v>2023</v>
      </c>
      <c r="I245" s="26">
        <v>2022</v>
      </c>
      <c r="J245" s="26"/>
      <c r="K245" s="26">
        <v>2020</v>
      </c>
      <c r="L245" s="26"/>
      <c r="M245" s="26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>
        <v>2006</v>
      </c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</row>
    <row r="246" spans="1:38" s="81" customFormat="1">
      <c r="A246" s="78" t="s">
        <v>993</v>
      </c>
      <c r="B246" s="84" t="s">
        <v>121</v>
      </c>
      <c r="C246" s="79">
        <f>COUNT(E246:AF246)</f>
        <v>2</v>
      </c>
      <c r="D246" s="79">
        <v>1</v>
      </c>
      <c r="E246" s="79">
        <v>2026</v>
      </c>
      <c r="F246" s="79"/>
      <c r="G246" s="82">
        <v>2024</v>
      </c>
      <c r="H246" s="82"/>
      <c r="I246" s="82"/>
      <c r="J246" s="82"/>
      <c r="K246" s="82"/>
      <c r="L246" s="82"/>
      <c r="M246" s="82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80"/>
      <c r="AA246" s="79"/>
      <c r="AB246" s="79"/>
      <c r="AC246" s="79"/>
      <c r="AD246" s="79"/>
      <c r="AE246" s="79"/>
      <c r="AF246" s="79"/>
    </row>
    <row r="247" spans="1:38" ht="15.75" customHeight="1">
      <c r="A247" s="36" t="s">
        <v>994</v>
      </c>
      <c r="B247" s="36" t="s">
        <v>86</v>
      </c>
      <c r="C247" s="37">
        <f t="shared" si="3"/>
        <v>1</v>
      </c>
      <c r="D247" s="37">
        <v>1</v>
      </c>
      <c r="E247" s="37">
        <v>2026</v>
      </c>
      <c r="F247" s="37"/>
      <c r="G247" s="26"/>
      <c r="H247" s="26"/>
      <c r="I247" s="26"/>
      <c r="J247" s="26"/>
      <c r="K247" s="26"/>
      <c r="L247" s="26"/>
      <c r="M247" s="26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</row>
    <row r="248" spans="1:38" ht="15.75" customHeight="1">
      <c r="A248" s="25" t="s">
        <v>995</v>
      </c>
      <c r="B248" s="25" t="s">
        <v>71</v>
      </c>
      <c r="C248" s="37">
        <f t="shared" si="3"/>
        <v>18</v>
      </c>
      <c r="D248" s="37">
        <v>3</v>
      </c>
      <c r="E248" s="38">
        <v>2026</v>
      </c>
      <c r="F248" s="37">
        <v>2025</v>
      </c>
      <c r="G248" s="26">
        <v>2024</v>
      </c>
      <c r="H248" s="26"/>
      <c r="I248" s="26">
        <v>2022</v>
      </c>
      <c r="J248" s="26">
        <v>2021</v>
      </c>
      <c r="K248" s="26">
        <v>2020</v>
      </c>
      <c r="L248" s="26"/>
      <c r="M248" s="26">
        <v>2018</v>
      </c>
      <c r="N248" s="37">
        <v>2017</v>
      </c>
      <c r="O248" s="37">
        <v>2016</v>
      </c>
      <c r="P248" s="37"/>
      <c r="Q248" s="37"/>
      <c r="R248" s="37"/>
      <c r="S248" s="37">
        <v>2012</v>
      </c>
      <c r="T248" s="37">
        <v>2011</v>
      </c>
      <c r="U248" s="37">
        <v>2010</v>
      </c>
      <c r="V248" s="37">
        <v>2009</v>
      </c>
      <c r="W248" s="37">
        <v>2008</v>
      </c>
      <c r="X248" s="37">
        <v>2007</v>
      </c>
      <c r="Y248" s="37">
        <v>2006</v>
      </c>
      <c r="Z248" s="37"/>
      <c r="AA248" s="37"/>
      <c r="AB248" s="37"/>
      <c r="AC248" s="37"/>
      <c r="AD248" s="37">
        <v>2001</v>
      </c>
      <c r="AE248" s="37">
        <v>2000</v>
      </c>
      <c r="AF248" s="37"/>
      <c r="AG248" s="37"/>
      <c r="AH248" s="37"/>
      <c r="AI248" s="37"/>
      <c r="AJ248" s="37"/>
      <c r="AK248" s="37"/>
      <c r="AL248" s="37"/>
    </row>
    <row r="249" spans="1:38" ht="15.75" customHeight="1">
      <c r="A249" s="25" t="s">
        <v>996</v>
      </c>
      <c r="B249" s="25" t="s">
        <v>121</v>
      </c>
      <c r="C249" s="37">
        <f t="shared" si="3"/>
        <v>3</v>
      </c>
      <c r="D249" s="37">
        <v>3</v>
      </c>
      <c r="E249" s="37">
        <v>2026</v>
      </c>
      <c r="F249" s="37">
        <v>2025</v>
      </c>
      <c r="G249" s="26">
        <v>2024</v>
      </c>
      <c r="H249" s="26"/>
      <c r="I249" s="26"/>
      <c r="J249" s="26"/>
      <c r="K249" s="26"/>
      <c r="L249" s="26"/>
      <c r="M249" s="26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</row>
    <row r="250" spans="1:38" ht="15.75" customHeight="1">
      <c r="A250" s="36" t="s">
        <v>997</v>
      </c>
      <c r="B250" s="25" t="s">
        <v>81</v>
      </c>
      <c r="C250" s="37">
        <f t="shared" si="3"/>
        <v>17</v>
      </c>
      <c r="D250" s="37">
        <v>2</v>
      </c>
      <c r="E250" s="37">
        <v>2026</v>
      </c>
      <c r="F250" s="37">
        <v>2025</v>
      </c>
      <c r="G250" s="26"/>
      <c r="H250" s="26">
        <v>2023</v>
      </c>
      <c r="I250" s="26">
        <v>2022</v>
      </c>
      <c r="J250" s="27">
        <v>2021</v>
      </c>
      <c r="K250" s="27">
        <v>2020</v>
      </c>
      <c r="L250" s="26">
        <v>2019</v>
      </c>
      <c r="M250" s="26">
        <v>2018</v>
      </c>
      <c r="N250" s="37">
        <v>2017</v>
      </c>
      <c r="O250" s="37"/>
      <c r="P250" s="37"/>
      <c r="Q250" s="37"/>
      <c r="R250" s="37"/>
      <c r="S250" s="37">
        <v>2012</v>
      </c>
      <c r="T250" s="37">
        <v>2011</v>
      </c>
      <c r="U250" s="37">
        <v>2010</v>
      </c>
      <c r="V250" s="37"/>
      <c r="W250" s="37"/>
      <c r="X250" s="37">
        <v>2007</v>
      </c>
      <c r="Y250" s="37">
        <v>2006</v>
      </c>
      <c r="Z250" s="37">
        <v>2005</v>
      </c>
      <c r="AA250" s="37">
        <v>2004</v>
      </c>
      <c r="AB250" s="37">
        <v>2003</v>
      </c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</row>
    <row r="251" spans="1:38" ht="15.75" customHeight="1">
      <c r="A251" s="29" t="s">
        <v>998</v>
      </c>
      <c r="B251" s="29" t="s">
        <v>90</v>
      </c>
      <c r="C251" s="37">
        <f t="shared" si="3"/>
        <v>2</v>
      </c>
      <c r="D251" s="37">
        <v>0</v>
      </c>
      <c r="E251" s="37"/>
      <c r="F251" s="37"/>
      <c r="G251" s="26"/>
      <c r="H251" s="26"/>
      <c r="I251" s="26"/>
      <c r="J251" s="26"/>
      <c r="K251" s="26">
        <v>2020</v>
      </c>
      <c r="L251" s="26">
        <v>2019</v>
      </c>
      <c r="M251" s="26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</row>
    <row r="252" spans="1:38" ht="15.75" customHeight="1">
      <c r="A252" s="36" t="s">
        <v>999</v>
      </c>
      <c r="B252" s="36" t="s">
        <v>94</v>
      </c>
      <c r="C252" s="37">
        <f t="shared" si="3"/>
        <v>4</v>
      </c>
      <c r="D252" s="37">
        <v>0</v>
      </c>
      <c r="E252" s="37"/>
      <c r="F252" s="37"/>
      <c r="G252" s="26"/>
      <c r="H252" s="26"/>
      <c r="I252" s="26"/>
      <c r="J252" s="26"/>
      <c r="K252" s="26"/>
      <c r="L252" s="26"/>
      <c r="M252" s="26"/>
      <c r="N252" s="37"/>
      <c r="O252" s="37"/>
      <c r="P252" s="37"/>
      <c r="Q252" s="37">
        <v>2014</v>
      </c>
      <c r="R252" s="37">
        <v>2013</v>
      </c>
      <c r="S252" s="37"/>
      <c r="T252" s="37"/>
      <c r="U252" s="37"/>
      <c r="V252" s="37">
        <v>2009</v>
      </c>
      <c r="W252" s="37">
        <v>2008</v>
      </c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</row>
    <row r="253" spans="1:38" ht="15.75" customHeight="1">
      <c r="A253" s="25" t="s">
        <v>1000</v>
      </c>
      <c r="B253" s="36" t="s">
        <v>99</v>
      </c>
      <c r="C253" s="37">
        <f t="shared" si="3"/>
        <v>6</v>
      </c>
      <c r="D253" s="37">
        <v>0</v>
      </c>
      <c r="E253" s="37"/>
      <c r="F253" s="37"/>
      <c r="G253" s="26"/>
      <c r="H253" s="26"/>
      <c r="I253" s="26"/>
      <c r="J253" s="26">
        <v>2021</v>
      </c>
      <c r="K253" s="26">
        <v>2020</v>
      </c>
      <c r="L253" s="26"/>
      <c r="M253" s="26"/>
      <c r="N253" s="37"/>
      <c r="O253" s="37">
        <v>2016</v>
      </c>
      <c r="P253" s="37">
        <v>2015</v>
      </c>
      <c r="Q253" s="37"/>
      <c r="R253" s="37"/>
      <c r="S253" s="37"/>
      <c r="T253" s="37">
        <v>2011</v>
      </c>
      <c r="U253" s="37">
        <v>2010</v>
      </c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</row>
    <row r="254" spans="1:38" ht="15.75" customHeight="1">
      <c r="A254" s="36" t="s">
        <v>1001</v>
      </c>
      <c r="B254" s="36" t="s">
        <v>155</v>
      </c>
      <c r="C254" s="37">
        <f t="shared" si="3"/>
        <v>12</v>
      </c>
      <c r="D254" s="37">
        <v>10</v>
      </c>
      <c r="E254" s="37">
        <v>2026</v>
      </c>
      <c r="F254" s="37">
        <v>2025</v>
      </c>
      <c r="G254" s="26">
        <v>2024</v>
      </c>
      <c r="H254" s="26">
        <v>2023</v>
      </c>
      <c r="I254" s="26">
        <v>2022</v>
      </c>
      <c r="J254" s="26">
        <v>2021</v>
      </c>
      <c r="K254" s="26">
        <v>2020</v>
      </c>
      <c r="L254" s="26">
        <v>2019</v>
      </c>
      <c r="M254" s="26">
        <v>2018</v>
      </c>
      <c r="N254" s="27">
        <v>2017</v>
      </c>
      <c r="O254" s="37"/>
      <c r="P254" s="37"/>
      <c r="Q254" s="37">
        <v>2014</v>
      </c>
      <c r="R254" s="37"/>
      <c r="S254" s="37"/>
      <c r="T254" s="37"/>
      <c r="U254" s="37"/>
      <c r="V254" s="37">
        <v>2009</v>
      </c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</row>
    <row r="255" spans="1:38" ht="15.75" customHeight="1">
      <c r="A255" s="36" t="s">
        <v>1002</v>
      </c>
      <c r="B255" s="36" t="s">
        <v>81</v>
      </c>
      <c r="C255" s="37">
        <f t="shared" si="3"/>
        <v>4</v>
      </c>
      <c r="D255" s="37">
        <v>0</v>
      </c>
      <c r="E255" s="37"/>
      <c r="F255" s="37"/>
      <c r="G255" s="26"/>
      <c r="H255" s="26"/>
      <c r="I255" s="26"/>
      <c r="J255" s="26"/>
      <c r="K255" s="26"/>
      <c r="L255" s="26"/>
      <c r="M255" s="26"/>
      <c r="N255" s="37"/>
      <c r="O255" s="37"/>
      <c r="P255" s="37"/>
      <c r="Q255" s="37"/>
      <c r="R255" s="37"/>
      <c r="S255" s="37"/>
      <c r="T255" s="37"/>
      <c r="U255" s="37"/>
      <c r="V255" s="37"/>
      <c r="W255" s="37">
        <v>2008</v>
      </c>
      <c r="X255" s="37">
        <v>2007</v>
      </c>
      <c r="Y255" s="37">
        <v>2006</v>
      </c>
      <c r="Z255" s="37">
        <v>2005</v>
      </c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</row>
    <row r="256" spans="1:38" ht="15.75" customHeight="1">
      <c r="A256" s="25" t="s">
        <v>1003</v>
      </c>
      <c r="B256" s="36" t="s">
        <v>81</v>
      </c>
      <c r="C256" s="37">
        <f t="shared" si="3"/>
        <v>7</v>
      </c>
      <c r="D256" s="37">
        <v>1</v>
      </c>
      <c r="E256" s="37">
        <v>2026</v>
      </c>
      <c r="F256" s="37"/>
      <c r="G256" s="26"/>
      <c r="H256" s="26"/>
      <c r="I256" s="26"/>
      <c r="J256" s="26"/>
      <c r="K256" s="26">
        <v>2020</v>
      </c>
      <c r="L256" s="26">
        <v>2019</v>
      </c>
      <c r="M256" s="26"/>
      <c r="N256" s="37"/>
      <c r="O256" s="37">
        <v>2016</v>
      </c>
      <c r="P256" s="37">
        <v>2015</v>
      </c>
      <c r="Q256" s="37">
        <v>2014</v>
      </c>
      <c r="R256" s="37"/>
      <c r="S256" s="37"/>
      <c r="T256" s="37"/>
      <c r="U256" s="37"/>
      <c r="V256" s="37">
        <v>2009</v>
      </c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</row>
    <row r="257" spans="1:38" ht="15.75" customHeight="1">
      <c r="A257" s="25" t="s">
        <v>1004</v>
      </c>
      <c r="B257" s="25" t="s">
        <v>99</v>
      </c>
      <c r="C257" s="37">
        <f t="shared" si="3"/>
        <v>18</v>
      </c>
      <c r="D257" s="37">
        <v>16</v>
      </c>
      <c r="E257" s="37">
        <v>2026</v>
      </c>
      <c r="F257" s="37">
        <v>2025</v>
      </c>
      <c r="G257" s="26">
        <v>2024</v>
      </c>
      <c r="H257" s="26">
        <v>2023</v>
      </c>
      <c r="I257" s="26">
        <v>2022</v>
      </c>
      <c r="J257" s="26">
        <v>2021</v>
      </c>
      <c r="K257" s="26">
        <v>2020</v>
      </c>
      <c r="L257" s="27">
        <v>2019</v>
      </c>
      <c r="M257" s="26">
        <v>2018</v>
      </c>
      <c r="N257" s="37">
        <v>2017</v>
      </c>
      <c r="O257" s="37">
        <v>2016</v>
      </c>
      <c r="P257" s="37">
        <v>2015</v>
      </c>
      <c r="Q257" s="37">
        <v>2014</v>
      </c>
      <c r="R257" s="37">
        <v>2013</v>
      </c>
      <c r="S257" s="37">
        <v>2012</v>
      </c>
      <c r="T257" s="37">
        <v>2011</v>
      </c>
      <c r="U257" s="37"/>
      <c r="V257" s="37"/>
      <c r="W257" s="37"/>
      <c r="X257" s="37">
        <v>2007</v>
      </c>
      <c r="Y257" s="37">
        <v>2006</v>
      </c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</row>
    <row r="258" spans="1:38" ht="15.75" customHeight="1">
      <c r="A258" s="25" t="s">
        <v>1005</v>
      </c>
      <c r="B258" s="25" t="s">
        <v>64</v>
      </c>
      <c r="C258" s="37">
        <f t="shared" si="3"/>
        <v>2</v>
      </c>
      <c r="D258" s="37">
        <v>0</v>
      </c>
      <c r="E258" s="37"/>
      <c r="F258" s="37"/>
      <c r="G258" s="26"/>
      <c r="H258" s="26"/>
      <c r="I258" s="26"/>
      <c r="J258" s="26">
        <v>2021</v>
      </c>
      <c r="K258" s="26">
        <v>2020</v>
      </c>
      <c r="L258" s="26"/>
      <c r="M258" s="26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</row>
    <row r="259" spans="1:38" ht="15.75" customHeight="1">
      <c r="A259" s="25" t="s">
        <v>1006</v>
      </c>
      <c r="B259" s="25" t="s">
        <v>86</v>
      </c>
      <c r="C259" s="37">
        <f t="shared" si="3"/>
        <v>1</v>
      </c>
      <c r="D259" s="37">
        <v>1</v>
      </c>
      <c r="E259" s="37">
        <v>2026</v>
      </c>
      <c r="F259" s="37"/>
      <c r="G259" s="26"/>
      <c r="H259" s="26"/>
      <c r="I259" s="26"/>
      <c r="J259" s="26"/>
      <c r="K259" s="26"/>
      <c r="L259" s="26"/>
      <c r="M259" s="26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</row>
    <row r="260" spans="1:38" ht="15.75" customHeight="1">
      <c r="A260" s="25" t="s">
        <v>1007</v>
      </c>
      <c r="B260" s="36" t="s">
        <v>1008</v>
      </c>
      <c r="C260" s="37">
        <f t="shared" si="3"/>
        <v>10</v>
      </c>
      <c r="D260" s="37">
        <v>0</v>
      </c>
      <c r="E260" s="37"/>
      <c r="F260" s="37"/>
      <c r="G260" s="27">
        <v>2024</v>
      </c>
      <c r="H260" s="27">
        <v>2023</v>
      </c>
      <c r="I260" s="26"/>
      <c r="J260" s="26">
        <v>2021</v>
      </c>
      <c r="K260" s="27">
        <v>2020</v>
      </c>
      <c r="L260" s="26">
        <v>2019</v>
      </c>
      <c r="M260" s="26"/>
      <c r="N260" s="37">
        <v>2017</v>
      </c>
      <c r="O260" s="37">
        <v>2016</v>
      </c>
      <c r="P260" s="37">
        <v>2015</v>
      </c>
      <c r="Q260" s="37">
        <v>2014</v>
      </c>
      <c r="R260" s="37"/>
      <c r="S260" s="37"/>
      <c r="T260" s="37"/>
      <c r="U260" s="37"/>
      <c r="V260" s="37"/>
      <c r="W260" s="37"/>
      <c r="X260" s="37"/>
      <c r="Y260" s="37"/>
      <c r="Z260" s="37">
        <v>2005</v>
      </c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</row>
    <row r="261" spans="1:38" ht="15.75" customHeight="1">
      <c r="A261" s="25" t="s">
        <v>1009</v>
      </c>
      <c r="B261" s="36" t="s">
        <v>94</v>
      </c>
      <c r="C261" s="37">
        <f t="shared" si="3"/>
        <v>8</v>
      </c>
      <c r="D261" s="37">
        <v>6</v>
      </c>
      <c r="E261" s="37">
        <v>2026</v>
      </c>
      <c r="F261" s="37">
        <v>2025</v>
      </c>
      <c r="G261" s="26">
        <v>2024</v>
      </c>
      <c r="H261" s="26">
        <v>2023</v>
      </c>
      <c r="I261" s="27">
        <v>2022</v>
      </c>
      <c r="J261" s="26">
        <v>2021</v>
      </c>
      <c r="K261" s="26"/>
      <c r="L261" s="26">
        <v>2019</v>
      </c>
      <c r="M261" s="26">
        <v>2018</v>
      </c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</row>
    <row r="262" spans="1:38" ht="15.75" customHeight="1">
      <c r="A262" s="25" t="s">
        <v>1010</v>
      </c>
      <c r="B262" s="36" t="s">
        <v>81</v>
      </c>
      <c r="C262" s="37">
        <f t="shared" si="3"/>
        <v>6</v>
      </c>
      <c r="D262" s="37">
        <v>5</v>
      </c>
      <c r="E262" s="37">
        <v>2026</v>
      </c>
      <c r="F262" s="37">
        <v>2025</v>
      </c>
      <c r="G262" s="27">
        <v>2024</v>
      </c>
      <c r="H262" s="27">
        <v>2023</v>
      </c>
      <c r="I262" s="26">
        <v>2022</v>
      </c>
      <c r="J262" s="26"/>
      <c r="K262" s="26"/>
      <c r="L262" s="26"/>
      <c r="M262" s="26"/>
      <c r="N262" s="27">
        <v>2017</v>
      </c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</row>
    <row r="263" spans="1:38" ht="15.75" customHeight="1">
      <c r="A263" s="25" t="s">
        <v>1011</v>
      </c>
      <c r="B263" s="25" t="s">
        <v>56</v>
      </c>
      <c r="C263" s="37">
        <f t="shared" ref="C263:C327" si="4">COUNT(E263:AL263)</f>
        <v>5</v>
      </c>
      <c r="D263" s="37">
        <v>3</v>
      </c>
      <c r="E263" s="37">
        <v>2026</v>
      </c>
      <c r="F263" s="37">
        <v>2025</v>
      </c>
      <c r="G263" s="26">
        <v>2024</v>
      </c>
      <c r="H263" s="26"/>
      <c r="I263" s="26"/>
      <c r="J263" s="26"/>
      <c r="K263" s="26"/>
      <c r="L263" s="26"/>
      <c r="M263" s="26"/>
      <c r="N263" s="37"/>
      <c r="O263" s="37"/>
      <c r="P263" s="37">
        <v>2015</v>
      </c>
      <c r="Q263" s="37">
        <v>2014</v>
      </c>
      <c r="R263" s="37"/>
      <c r="S263" s="37"/>
      <c r="T263" s="37"/>
      <c r="U263" s="37"/>
      <c r="V263" s="37"/>
      <c r="W263" s="37"/>
      <c r="X263" s="42"/>
      <c r="Y263" s="42"/>
      <c r="Z263" s="42"/>
      <c r="AA263" s="42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</row>
    <row r="264" spans="1:38" ht="15.75" customHeight="1">
      <c r="A264" s="36" t="s">
        <v>1012</v>
      </c>
      <c r="B264" s="36" t="s">
        <v>1013</v>
      </c>
      <c r="C264" s="37">
        <f t="shared" si="4"/>
        <v>8</v>
      </c>
      <c r="D264" s="37">
        <v>0</v>
      </c>
      <c r="E264" s="37"/>
      <c r="F264" s="37">
        <v>2025</v>
      </c>
      <c r="G264" s="26">
        <v>2024</v>
      </c>
      <c r="H264" s="26">
        <v>2023</v>
      </c>
      <c r="I264" s="26">
        <v>2022</v>
      </c>
      <c r="J264" s="26">
        <v>2021</v>
      </c>
      <c r="K264" s="26">
        <v>2020</v>
      </c>
      <c r="L264" s="26">
        <v>2019</v>
      </c>
      <c r="M264" s="26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>
        <v>2005</v>
      </c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</row>
    <row r="265" spans="1:38" ht="15.75" customHeight="1">
      <c r="A265" s="25" t="s">
        <v>1014</v>
      </c>
      <c r="B265" s="25" t="s">
        <v>86</v>
      </c>
      <c r="C265" s="37">
        <f t="shared" si="4"/>
        <v>6</v>
      </c>
      <c r="D265" s="37">
        <v>0</v>
      </c>
      <c r="E265" s="37"/>
      <c r="F265" s="37"/>
      <c r="G265" s="26"/>
      <c r="H265" s="26"/>
      <c r="I265" s="26"/>
      <c r="J265" s="26"/>
      <c r="K265" s="26">
        <v>2020</v>
      </c>
      <c r="L265" s="26">
        <v>2019</v>
      </c>
      <c r="M265" s="26">
        <v>2018</v>
      </c>
      <c r="N265" s="37"/>
      <c r="O265" s="37">
        <v>2016</v>
      </c>
      <c r="P265" s="37">
        <v>2015</v>
      </c>
      <c r="Q265" s="37">
        <v>2014</v>
      </c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</row>
    <row r="266" spans="1:38" ht="15.75" customHeight="1">
      <c r="A266" s="25" t="s">
        <v>1015</v>
      </c>
      <c r="B266" s="25" t="s">
        <v>139</v>
      </c>
      <c r="C266" s="37">
        <f t="shared" si="4"/>
        <v>20</v>
      </c>
      <c r="D266" s="37">
        <v>18</v>
      </c>
      <c r="E266" s="37">
        <v>2026</v>
      </c>
      <c r="F266" s="37">
        <v>2025</v>
      </c>
      <c r="G266" s="26">
        <v>2024</v>
      </c>
      <c r="H266" s="26">
        <v>2023</v>
      </c>
      <c r="I266" s="26">
        <v>2022</v>
      </c>
      <c r="J266" s="26">
        <v>2021</v>
      </c>
      <c r="K266" s="26">
        <v>2020</v>
      </c>
      <c r="L266" s="26">
        <v>2019</v>
      </c>
      <c r="M266" s="26">
        <v>2018</v>
      </c>
      <c r="N266" s="37">
        <v>2017</v>
      </c>
      <c r="O266" s="37">
        <v>2016</v>
      </c>
      <c r="P266" s="37">
        <v>2015</v>
      </c>
      <c r="Q266" s="37">
        <v>2014</v>
      </c>
      <c r="R266" s="37">
        <v>2013</v>
      </c>
      <c r="S266" s="37">
        <v>2012</v>
      </c>
      <c r="T266" s="37">
        <v>2011</v>
      </c>
      <c r="U266" s="37">
        <v>2010</v>
      </c>
      <c r="V266" s="37">
        <v>2009</v>
      </c>
      <c r="W266" s="37"/>
      <c r="X266" s="37"/>
      <c r="Y266" s="37">
        <v>2006</v>
      </c>
      <c r="Z266" s="37"/>
      <c r="AA266" s="37">
        <v>2004</v>
      </c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</row>
    <row r="267" spans="1:38" ht="15.75" customHeight="1">
      <c r="A267" s="25" t="s">
        <v>1016</v>
      </c>
      <c r="B267" s="25" t="s">
        <v>81</v>
      </c>
      <c r="C267" s="37">
        <f t="shared" si="4"/>
        <v>19</v>
      </c>
      <c r="D267" s="37">
        <v>4</v>
      </c>
      <c r="E267" s="37">
        <v>2026</v>
      </c>
      <c r="F267" s="38">
        <v>2025</v>
      </c>
      <c r="G267" s="26">
        <v>2024</v>
      </c>
      <c r="H267" s="26">
        <v>2023</v>
      </c>
      <c r="I267" s="26"/>
      <c r="J267" s="26">
        <v>2021</v>
      </c>
      <c r="K267" s="26">
        <v>2020</v>
      </c>
      <c r="L267" s="26">
        <v>2019</v>
      </c>
      <c r="M267" s="26">
        <v>2018</v>
      </c>
      <c r="N267" s="37">
        <v>2017</v>
      </c>
      <c r="O267" s="37">
        <v>2016</v>
      </c>
      <c r="P267" s="37"/>
      <c r="Q267" s="37"/>
      <c r="R267" s="37">
        <v>2013</v>
      </c>
      <c r="S267" s="37">
        <v>2012</v>
      </c>
      <c r="T267" s="37">
        <v>2011</v>
      </c>
      <c r="U267" s="37"/>
      <c r="V267" s="37"/>
      <c r="W267" s="37">
        <v>2008</v>
      </c>
      <c r="X267" s="37">
        <v>2007</v>
      </c>
      <c r="Y267" s="37"/>
      <c r="Z267" s="37">
        <v>2005</v>
      </c>
      <c r="AA267" s="37">
        <v>2004</v>
      </c>
      <c r="AB267" s="37">
        <v>2003</v>
      </c>
      <c r="AC267" s="37">
        <v>2002</v>
      </c>
      <c r="AD267" s="37"/>
      <c r="AE267" s="37"/>
      <c r="AF267" s="37"/>
      <c r="AG267" s="37"/>
      <c r="AH267" s="37"/>
      <c r="AI267" s="37"/>
      <c r="AJ267" s="37"/>
      <c r="AK267" s="37"/>
      <c r="AL267" s="37"/>
    </row>
    <row r="268" spans="1:38" ht="15.75" customHeight="1">
      <c r="A268" s="36" t="s">
        <v>1017</v>
      </c>
      <c r="B268" s="25" t="s">
        <v>86</v>
      </c>
      <c r="C268" s="37">
        <f t="shared" si="4"/>
        <v>12</v>
      </c>
      <c r="D268" s="37">
        <v>6</v>
      </c>
      <c r="E268" s="38">
        <v>2026</v>
      </c>
      <c r="F268" s="38">
        <v>2025</v>
      </c>
      <c r="G268" s="27">
        <v>2024</v>
      </c>
      <c r="H268" s="26">
        <v>2023</v>
      </c>
      <c r="I268" s="26">
        <v>2022</v>
      </c>
      <c r="J268" s="26">
        <v>2021</v>
      </c>
      <c r="K268" s="26"/>
      <c r="L268" s="26"/>
      <c r="M268" s="26"/>
      <c r="N268" s="37">
        <v>2017</v>
      </c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>
        <v>2006</v>
      </c>
      <c r="Z268" s="37">
        <v>2005</v>
      </c>
      <c r="AA268" s="37"/>
      <c r="AB268" s="37"/>
      <c r="AC268" s="37">
        <v>2002</v>
      </c>
      <c r="AD268" s="37"/>
      <c r="AE268" s="37"/>
      <c r="AF268" s="37">
        <v>1999</v>
      </c>
      <c r="AG268" s="37">
        <v>1998</v>
      </c>
      <c r="AH268" s="37"/>
      <c r="AI268" s="37"/>
      <c r="AJ268" s="37"/>
      <c r="AK268" s="37"/>
      <c r="AL268" s="37"/>
    </row>
    <row r="269" spans="1:38" ht="15.75" customHeight="1">
      <c r="A269" s="25" t="s">
        <v>1018</v>
      </c>
      <c r="B269" s="25" t="s">
        <v>121</v>
      </c>
      <c r="C269" s="37">
        <f t="shared" si="4"/>
        <v>6</v>
      </c>
      <c r="D269" s="37">
        <v>1</v>
      </c>
      <c r="E269" s="37">
        <v>2026</v>
      </c>
      <c r="F269" s="37"/>
      <c r="G269" s="26">
        <v>2024</v>
      </c>
      <c r="H269" s="26">
        <v>2023</v>
      </c>
      <c r="I269" s="26">
        <v>2022</v>
      </c>
      <c r="J269" s="26">
        <v>2021</v>
      </c>
      <c r="K269" s="26">
        <v>2020</v>
      </c>
      <c r="L269" s="26"/>
      <c r="M269" s="26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</row>
    <row r="270" spans="1:38" ht="15.75" customHeight="1">
      <c r="A270" s="25" t="s">
        <v>1019</v>
      </c>
      <c r="B270" s="25" t="s">
        <v>56</v>
      </c>
      <c r="C270" s="37">
        <f t="shared" si="4"/>
        <v>16</v>
      </c>
      <c r="D270" s="37">
        <v>6</v>
      </c>
      <c r="E270" s="37">
        <v>2026</v>
      </c>
      <c r="F270" s="38">
        <v>2025</v>
      </c>
      <c r="G270" s="27">
        <v>2024</v>
      </c>
      <c r="H270" s="27">
        <v>2023</v>
      </c>
      <c r="I270" s="26">
        <v>2022</v>
      </c>
      <c r="J270" s="26">
        <v>2021</v>
      </c>
      <c r="K270" s="26"/>
      <c r="L270" s="26"/>
      <c r="M270" s="26"/>
      <c r="N270" s="37">
        <v>2017</v>
      </c>
      <c r="O270" s="37"/>
      <c r="P270" s="37">
        <v>2015</v>
      </c>
      <c r="Q270" s="37">
        <v>2014</v>
      </c>
      <c r="R270" s="37"/>
      <c r="S270" s="37">
        <v>2012</v>
      </c>
      <c r="T270" s="37">
        <v>2011</v>
      </c>
      <c r="U270" s="37">
        <v>2010</v>
      </c>
      <c r="V270" s="37"/>
      <c r="W270" s="37"/>
      <c r="X270" s="37"/>
      <c r="Y270" s="37">
        <v>2006</v>
      </c>
      <c r="Z270" s="37">
        <v>2005</v>
      </c>
      <c r="AA270" s="37">
        <v>2004</v>
      </c>
      <c r="AB270" s="37"/>
      <c r="AC270" s="37"/>
      <c r="AD270" s="37">
        <v>2001</v>
      </c>
      <c r="AE270" s="37"/>
      <c r="AF270" s="37"/>
      <c r="AG270" s="37"/>
      <c r="AH270" s="37"/>
      <c r="AI270" s="37"/>
      <c r="AJ270" s="37"/>
      <c r="AK270" s="37"/>
      <c r="AL270" s="37"/>
    </row>
    <row r="271" spans="1:38" ht="15.75" customHeight="1">
      <c r="A271" s="25" t="s">
        <v>1020</v>
      </c>
      <c r="B271" s="25" t="s">
        <v>86</v>
      </c>
      <c r="C271" s="37">
        <f t="shared" si="4"/>
        <v>16</v>
      </c>
      <c r="D271" s="37">
        <v>15</v>
      </c>
      <c r="E271" s="37">
        <v>2026</v>
      </c>
      <c r="F271" s="38">
        <v>2025</v>
      </c>
      <c r="G271" s="26">
        <v>2024</v>
      </c>
      <c r="H271" s="26">
        <v>2023</v>
      </c>
      <c r="I271" s="26">
        <v>2022</v>
      </c>
      <c r="J271" s="26">
        <v>2021</v>
      </c>
      <c r="K271" s="26">
        <v>2020</v>
      </c>
      <c r="L271" s="26">
        <v>2019</v>
      </c>
      <c r="M271" s="26">
        <v>2018</v>
      </c>
      <c r="N271" s="37">
        <v>2017</v>
      </c>
      <c r="O271" s="37">
        <v>2016</v>
      </c>
      <c r="P271" s="37">
        <v>2015</v>
      </c>
      <c r="Q271" s="37">
        <v>2014</v>
      </c>
      <c r="R271" s="37">
        <v>2013</v>
      </c>
      <c r="S271" s="37">
        <v>2012</v>
      </c>
      <c r="T271" s="37"/>
      <c r="U271" s="37">
        <v>2010</v>
      </c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</row>
    <row r="272" spans="1:38" ht="15.75" customHeight="1">
      <c r="A272" s="25" t="s">
        <v>1021</v>
      </c>
      <c r="B272" s="36" t="s">
        <v>382</v>
      </c>
      <c r="C272" s="37">
        <f t="shared" si="4"/>
        <v>20</v>
      </c>
      <c r="D272" s="37">
        <v>20</v>
      </c>
      <c r="E272" s="37">
        <v>2026</v>
      </c>
      <c r="F272" s="38">
        <v>2025</v>
      </c>
      <c r="G272" s="26">
        <v>2024</v>
      </c>
      <c r="H272" s="26">
        <v>2023</v>
      </c>
      <c r="I272" s="26">
        <v>2022</v>
      </c>
      <c r="J272" s="26">
        <v>2021</v>
      </c>
      <c r="K272" s="26">
        <v>2020</v>
      </c>
      <c r="L272" s="26">
        <v>2019</v>
      </c>
      <c r="M272" s="27">
        <v>2018</v>
      </c>
      <c r="N272" s="27">
        <v>2017</v>
      </c>
      <c r="O272" s="37">
        <v>2016</v>
      </c>
      <c r="P272" s="37">
        <v>2015</v>
      </c>
      <c r="Q272" s="37">
        <v>2014</v>
      </c>
      <c r="R272" s="37">
        <v>2013</v>
      </c>
      <c r="S272" s="37">
        <v>2012</v>
      </c>
      <c r="T272" s="37">
        <v>2011</v>
      </c>
      <c r="U272" s="37">
        <v>2010</v>
      </c>
      <c r="V272" s="37">
        <v>2009</v>
      </c>
      <c r="W272" s="37">
        <v>2008</v>
      </c>
      <c r="X272" s="37">
        <v>2007</v>
      </c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</row>
    <row r="273" spans="1:39" ht="15.75" customHeight="1">
      <c r="A273" s="25" t="s">
        <v>1022</v>
      </c>
      <c r="B273" s="25" t="s">
        <v>81</v>
      </c>
      <c r="C273" s="37">
        <f t="shared" si="4"/>
        <v>18</v>
      </c>
      <c r="D273" s="37">
        <v>12</v>
      </c>
      <c r="E273" s="37">
        <v>2026</v>
      </c>
      <c r="F273" s="37">
        <v>2025</v>
      </c>
      <c r="G273" s="26">
        <v>2024</v>
      </c>
      <c r="H273" s="26">
        <v>2023</v>
      </c>
      <c r="I273" s="27">
        <v>2022</v>
      </c>
      <c r="J273" s="27">
        <v>2021</v>
      </c>
      <c r="K273" s="27">
        <v>2020</v>
      </c>
      <c r="L273" s="27">
        <v>2019</v>
      </c>
      <c r="M273" s="26">
        <v>2018</v>
      </c>
      <c r="N273" s="37">
        <v>2017</v>
      </c>
      <c r="O273" s="37">
        <v>2016</v>
      </c>
      <c r="P273" s="37">
        <v>2015</v>
      </c>
      <c r="Q273" s="37"/>
      <c r="R273" s="37">
        <v>2013</v>
      </c>
      <c r="S273" s="37"/>
      <c r="T273" s="37"/>
      <c r="U273" s="37">
        <v>2010</v>
      </c>
      <c r="V273" s="37">
        <v>2009</v>
      </c>
      <c r="W273" s="37">
        <v>2008</v>
      </c>
      <c r="X273" s="37">
        <v>2007</v>
      </c>
      <c r="Y273" s="37"/>
      <c r="Z273" s="37"/>
      <c r="AA273" s="37">
        <v>2004</v>
      </c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</row>
    <row r="274" spans="1:39" ht="15.75" customHeight="1">
      <c r="A274" s="36" t="s">
        <v>1023</v>
      </c>
      <c r="B274" s="25" t="s">
        <v>372</v>
      </c>
      <c r="C274" s="37">
        <f t="shared" si="4"/>
        <v>2</v>
      </c>
      <c r="D274" s="37">
        <v>0</v>
      </c>
      <c r="E274" s="37"/>
      <c r="F274" s="37"/>
      <c r="G274" s="26"/>
      <c r="H274" s="26">
        <v>2023</v>
      </c>
      <c r="I274" s="26"/>
      <c r="J274" s="26"/>
      <c r="K274" s="26"/>
      <c r="L274" s="26"/>
      <c r="M274" s="26">
        <v>2018</v>
      </c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28"/>
    </row>
    <row r="275" spans="1:39" ht="15.75" customHeight="1">
      <c r="A275" s="25" t="s">
        <v>1024</v>
      </c>
      <c r="B275" s="25" t="s">
        <v>81</v>
      </c>
      <c r="C275" s="37">
        <f t="shared" si="4"/>
        <v>1</v>
      </c>
      <c r="D275" s="37">
        <v>0</v>
      </c>
      <c r="E275" s="37"/>
      <c r="F275" s="37"/>
      <c r="G275" s="26"/>
      <c r="H275" s="26"/>
      <c r="I275" s="26"/>
      <c r="J275" s="26"/>
      <c r="K275" s="26"/>
      <c r="L275" s="26"/>
      <c r="M275" s="26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>
        <v>2004</v>
      </c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</row>
    <row r="276" spans="1:39" ht="15.75" customHeight="1">
      <c r="A276" s="25" t="s">
        <v>1025</v>
      </c>
      <c r="B276" s="25" t="s">
        <v>81</v>
      </c>
      <c r="C276" s="37">
        <f t="shared" si="4"/>
        <v>1</v>
      </c>
      <c r="D276" s="37">
        <v>0</v>
      </c>
      <c r="E276" s="37"/>
      <c r="F276" s="37"/>
      <c r="G276" s="26">
        <v>2024</v>
      </c>
      <c r="H276" s="26"/>
      <c r="I276" s="26"/>
      <c r="J276" s="26"/>
      <c r="K276" s="26"/>
      <c r="L276" s="26"/>
      <c r="M276" s="26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</row>
    <row r="277" spans="1:39" ht="15.75" customHeight="1">
      <c r="A277" s="25" t="s">
        <v>1026</v>
      </c>
      <c r="B277" s="25" t="s">
        <v>81</v>
      </c>
      <c r="C277" s="37">
        <f t="shared" si="4"/>
        <v>15</v>
      </c>
      <c r="D277" s="37">
        <v>12</v>
      </c>
      <c r="E277" s="37">
        <v>2026</v>
      </c>
      <c r="F277" s="37">
        <v>2025</v>
      </c>
      <c r="G277" s="26">
        <v>2024</v>
      </c>
      <c r="H277" s="26">
        <v>2023</v>
      </c>
      <c r="I277" s="26">
        <v>2022</v>
      </c>
      <c r="J277" s="26">
        <v>2021</v>
      </c>
      <c r="K277" s="26">
        <v>2020</v>
      </c>
      <c r="L277" s="26">
        <v>2019</v>
      </c>
      <c r="M277" s="26">
        <v>2018</v>
      </c>
      <c r="N277" s="37">
        <v>2017</v>
      </c>
      <c r="O277" s="37">
        <v>2016</v>
      </c>
      <c r="P277" s="37">
        <v>2015</v>
      </c>
      <c r="Q277" s="37"/>
      <c r="R277" s="37">
        <v>2013</v>
      </c>
      <c r="S277" s="37">
        <v>2012</v>
      </c>
      <c r="T277" s="37"/>
      <c r="U277" s="37"/>
      <c r="V277" s="37"/>
      <c r="W277" s="37"/>
      <c r="X277" s="37"/>
      <c r="Y277" s="37"/>
      <c r="Z277" s="37"/>
      <c r="AA277" s="37"/>
      <c r="AB277" s="37"/>
      <c r="AC277" s="37">
        <v>2002</v>
      </c>
      <c r="AD277" s="37"/>
      <c r="AE277" s="37"/>
      <c r="AF277" s="37"/>
      <c r="AG277" s="37"/>
      <c r="AH277" s="37"/>
      <c r="AI277" s="37"/>
      <c r="AJ277" s="37"/>
      <c r="AK277" s="37"/>
      <c r="AL277" s="37"/>
    </row>
    <row r="278" spans="1:39" s="28" customFormat="1" ht="15.75" customHeight="1">
      <c r="A278" s="25" t="s">
        <v>1027</v>
      </c>
      <c r="B278" s="25" t="s">
        <v>126</v>
      </c>
      <c r="C278" s="37">
        <f t="shared" si="4"/>
        <v>13</v>
      </c>
      <c r="D278" s="37">
        <v>3</v>
      </c>
      <c r="E278" s="37">
        <v>2026</v>
      </c>
      <c r="F278" s="38">
        <v>2025</v>
      </c>
      <c r="G278" s="27">
        <v>2024</v>
      </c>
      <c r="H278" s="26"/>
      <c r="I278" s="26">
        <v>2022</v>
      </c>
      <c r="J278" s="26"/>
      <c r="K278" s="26"/>
      <c r="L278" s="26">
        <v>2019</v>
      </c>
      <c r="M278" s="26"/>
      <c r="N278" s="26"/>
      <c r="O278" s="26"/>
      <c r="P278" s="26"/>
      <c r="Q278" s="26"/>
      <c r="R278" s="26">
        <v>2013</v>
      </c>
      <c r="S278" s="26"/>
      <c r="T278" s="26"/>
      <c r="U278" s="26">
        <v>2010</v>
      </c>
      <c r="V278" s="26"/>
      <c r="W278" s="26"/>
      <c r="X278" s="26"/>
      <c r="Y278" s="26"/>
      <c r="Z278" s="26"/>
      <c r="AA278" s="26"/>
      <c r="AB278" s="26"/>
      <c r="AC278" s="26"/>
      <c r="AD278" s="26"/>
      <c r="AE278" s="26">
        <v>2000</v>
      </c>
      <c r="AF278" s="26">
        <v>1999</v>
      </c>
      <c r="AG278" s="26">
        <v>1998</v>
      </c>
      <c r="AH278" s="26">
        <v>1997</v>
      </c>
      <c r="AI278" s="26">
        <v>1996</v>
      </c>
      <c r="AJ278" s="26">
        <v>1995</v>
      </c>
      <c r="AK278" s="26"/>
      <c r="AL278" s="26"/>
      <c r="AM278" s="29"/>
    </row>
    <row r="279" spans="1:39" s="28" customFormat="1" ht="15.75" customHeight="1">
      <c r="A279" s="25" t="s">
        <v>1028</v>
      </c>
      <c r="B279" s="25" t="s">
        <v>382</v>
      </c>
      <c r="C279" s="37">
        <f t="shared" si="4"/>
        <v>17</v>
      </c>
      <c r="D279" s="26">
        <v>4</v>
      </c>
      <c r="E279" s="38">
        <v>2026</v>
      </c>
      <c r="F279" s="26">
        <v>2025</v>
      </c>
      <c r="G279" s="26">
        <v>2024</v>
      </c>
      <c r="H279" s="26">
        <v>2023</v>
      </c>
      <c r="I279" s="26"/>
      <c r="J279" s="26"/>
      <c r="K279" s="26"/>
      <c r="L279" s="26"/>
      <c r="M279" s="26">
        <v>2018</v>
      </c>
      <c r="N279" s="26">
        <v>2017</v>
      </c>
      <c r="O279" s="26">
        <v>2016</v>
      </c>
      <c r="P279" s="26">
        <v>2015</v>
      </c>
      <c r="Q279" s="26">
        <v>2014</v>
      </c>
      <c r="R279" s="26"/>
      <c r="S279" s="26">
        <v>2012</v>
      </c>
      <c r="T279" s="26">
        <v>2011</v>
      </c>
      <c r="U279" s="26">
        <v>2010</v>
      </c>
      <c r="V279" s="26">
        <v>2009</v>
      </c>
      <c r="W279" s="26">
        <v>2008</v>
      </c>
      <c r="X279" s="26"/>
      <c r="Y279" s="26">
        <v>2006</v>
      </c>
      <c r="Z279" s="37">
        <v>2005</v>
      </c>
      <c r="AA279" s="26">
        <v>2004</v>
      </c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</row>
    <row r="280" spans="1:39" s="28" customFormat="1" ht="15.75" customHeight="1">
      <c r="A280" s="25" t="s">
        <v>1029</v>
      </c>
      <c r="B280" s="25" t="s">
        <v>221</v>
      </c>
      <c r="C280" s="37">
        <f t="shared" si="4"/>
        <v>9</v>
      </c>
      <c r="D280" s="26">
        <v>9</v>
      </c>
      <c r="E280" s="37">
        <v>2026</v>
      </c>
      <c r="F280" s="26">
        <v>2025</v>
      </c>
      <c r="G280" s="26">
        <v>2024</v>
      </c>
      <c r="H280" s="27">
        <v>2023</v>
      </c>
      <c r="I280" s="26">
        <v>2022</v>
      </c>
      <c r="J280" s="26">
        <v>2021</v>
      </c>
      <c r="K280" s="26">
        <v>2020</v>
      </c>
      <c r="L280" s="26">
        <v>2019</v>
      </c>
      <c r="M280" s="26">
        <v>2018</v>
      </c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</row>
    <row r="281" spans="1:39" s="28" customFormat="1" ht="15.75" customHeight="1">
      <c r="A281" s="25" t="s">
        <v>1030</v>
      </c>
      <c r="B281" s="25" t="s">
        <v>382</v>
      </c>
      <c r="C281" s="37">
        <f t="shared" si="4"/>
        <v>11</v>
      </c>
      <c r="D281" s="26">
        <v>11</v>
      </c>
      <c r="E281" s="38">
        <v>2026</v>
      </c>
      <c r="F281" s="27">
        <v>2025</v>
      </c>
      <c r="G281" s="26">
        <v>2024</v>
      </c>
      <c r="H281" s="26">
        <v>2023</v>
      </c>
      <c r="I281" s="26">
        <v>2022</v>
      </c>
      <c r="J281" s="26">
        <v>2021</v>
      </c>
      <c r="K281" s="26">
        <v>2020</v>
      </c>
      <c r="L281" s="26">
        <v>2019</v>
      </c>
      <c r="M281" s="26">
        <v>2018</v>
      </c>
      <c r="N281" s="26">
        <v>2017</v>
      </c>
      <c r="O281" s="26">
        <v>2016</v>
      </c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</row>
    <row r="282" spans="1:39" s="28" customFormat="1" ht="15.75" customHeight="1">
      <c r="A282" s="25" t="s">
        <v>1031</v>
      </c>
      <c r="B282" s="36" t="s">
        <v>142</v>
      </c>
      <c r="C282" s="37">
        <f t="shared" si="4"/>
        <v>14</v>
      </c>
      <c r="D282" s="37">
        <v>8</v>
      </c>
      <c r="E282" s="37">
        <v>2026</v>
      </c>
      <c r="F282" s="37">
        <v>2025</v>
      </c>
      <c r="G282" s="26">
        <v>2024</v>
      </c>
      <c r="H282" s="26">
        <v>2023</v>
      </c>
      <c r="I282" s="26">
        <v>2022</v>
      </c>
      <c r="J282" s="27">
        <v>2021</v>
      </c>
      <c r="K282" s="26">
        <v>2020</v>
      </c>
      <c r="L282" s="27">
        <v>2019</v>
      </c>
      <c r="M282" s="26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>
        <v>2007</v>
      </c>
      <c r="Y282" s="37">
        <v>2006</v>
      </c>
      <c r="Z282" s="37"/>
      <c r="AA282" s="37">
        <v>2004</v>
      </c>
      <c r="AB282" s="37"/>
      <c r="AC282" s="37"/>
      <c r="AD282" s="37"/>
      <c r="AE282" s="37"/>
      <c r="AF282" s="37"/>
      <c r="AG282" s="37"/>
      <c r="AH282" s="37"/>
      <c r="AI282" s="37">
        <v>1996</v>
      </c>
      <c r="AJ282" s="37">
        <v>1995</v>
      </c>
      <c r="AK282" s="37"/>
      <c r="AL282" s="37">
        <v>1993</v>
      </c>
    </row>
    <row r="283" spans="1:39" s="28" customFormat="1" ht="15.75" customHeight="1">
      <c r="A283" s="25" t="s">
        <v>1032</v>
      </c>
      <c r="B283" s="25" t="s">
        <v>155</v>
      </c>
      <c r="C283" s="37">
        <f t="shared" si="4"/>
        <v>17</v>
      </c>
      <c r="D283" s="37">
        <v>11</v>
      </c>
      <c r="E283" s="37">
        <v>2026</v>
      </c>
      <c r="F283" s="37">
        <v>2025</v>
      </c>
      <c r="G283" s="26">
        <v>2024</v>
      </c>
      <c r="H283" s="26">
        <v>2023</v>
      </c>
      <c r="I283" s="26">
        <v>2022</v>
      </c>
      <c r="J283" s="27">
        <v>2021</v>
      </c>
      <c r="K283" s="27">
        <v>2020</v>
      </c>
      <c r="L283" s="26">
        <v>2019</v>
      </c>
      <c r="M283" s="26">
        <v>2018</v>
      </c>
      <c r="N283" s="37">
        <v>2017</v>
      </c>
      <c r="O283" s="37">
        <v>2016</v>
      </c>
      <c r="P283" s="37"/>
      <c r="Q283" s="37">
        <v>2014</v>
      </c>
      <c r="R283" s="37"/>
      <c r="S283" s="37"/>
      <c r="T283" s="37">
        <v>2011</v>
      </c>
      <c r="U283" s="37"/>
      <c r="V283" s="37">
        <v>2009</v>
      </c>
      <c r="W283" s="37"/>
      <c r="X283" s="37"/>
      <c r="Y283" s="37"/>
      <c r="Z283" s="37"/>
      <c r="AA283" s="37">
        <v>2004</v>
      </c>
      <c r="AB283" s="37">
        <v>2003</v>
      </c>
      <c r="AC283" s="37"/>
      <c r="AD283" s="37"/>
      <c r="AE283" s="37"/>
      <c r="AF283" s="37">
        <v>1999</v>
      </c>
      <c r="AG283" s="37"/>
      <c r="AH283" s="37"/>
      <c r="AI283" s="37"/>
      <c r="AJ283" s="37"/>
      <c r="AK283" s="37"/>
      <c r="AL283" s="37"/>
    </row>
    <row r="284" spans="1:39" ht="15.75" customHeight="1">
      <c r="A284" s="25" t="s">
        <v>1033</v>
      </c>
      <c r="B284" s="25" t="s">
        <v>126</v>
      </c>
      <c r="C284" s="37">
        <f t="shared" si="4"/>
        <v>11</v>
      </c>
      <c r="D284" s="37">
        <v>0</v>
      </c>
      <c r="E284" s="37"/>
      <c r="F284" s="37">
        <v>2025</v>
      </c>
      <c r="G284" s="27">
        <v>2024</v>
      </c>
      <c r="H284" s="26">
        <v>2023</v>
      </c>
      <c r="I284" s="26">
        <v>2022</v>
      </c>
      <c r="J284" s="27">
        <v>2021</v>
      </c>
      <c r="K284" s="27">
        <v>2020</v>
      </c>
      <c r="L284" s="26">
        <v>2019</v>
      </c>
      <c r="M284" s="26">
        <v>2018</v>
      </c>
      <c r="N284" s="27">
        <v>2017</v>
      </c>
      <c r="O284" s="37"/>
      <c r="P284" s="37">
        <v>2015</v>
      </c>
      <c r="Q284" s="37">
        <v>2014</v>
      </c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</row>
    <row r="285" spans="1:39" ht="15.75" customHeight="1">
      <c r="A285" s="25" t="s">
        <v>1034</v>
      </c>
      <c r="B285" s="25" t="s">
        <v>86</v>
      </c>
      <c r="C285" s="37">
        <f t="shared" si="4"/>
        <v>7</v>
      </c>
      <c r="D285" s="37">
        <v>4</v>
      </c>
      <c r="E285" s="37">
        <v>2026</v>
      </c>
      <c r="F285" s="37">
        <v>2025</v>
      </c>
      <c r="G285" s="26">
        <v>2024</v>
      </c>
      <c r="H285" s="26">
        <v>2023</v>
      </c>
      <c r="I285" s="26"/>
      <c r="J285" s="26">
        <v>2021</v>
      </c>
      <c r="K285" s="26">
        <v>2020</v>
      </c>
      <c r="L285" s="26"/>
      <c r="M285" s="26">
        <v>2018</v>
      </c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</row>
    <row r="286" spans="1:39" ht="15.75" customHeight="1">
      <c r="A286" s="36" t="s">
        <v>1035</v>
      </c>
      <c r="B286" s="36" t="s">
        <v>81</v>
      </c>
      <c r="C286" s="37">
        <f t="shared" si="4"/>
        <v>5</v>
      </c>
      <c r="D286" s="37">
        <v>0</v>
      </c>
      <c r="E286" s="37"/>
      <c r="F286" s="37"/>
      <c r="G286" s="26"/>
      <c r="H286" s="26"/>
      <c r="I286" s="26"/>
      <c r="J286" s="26">
        <v>2021</v>
      </c>
      <c r="K286" s="26">
        <v>2020</v>
      </c>
      <c r="L286" s="26"/>
      <c r="M286" s="26">
        <v>2018</v>
      </c>
      <c r="N286" s="37"/>
      <c r="O286" s="37"/>
      <c r="P286" s="37"/>
      <c r="Q286" s="37"/>
      <c r="R286" s="37"/>
      <c r="S286" s="37"/>
      <c r="T286" s="37">
        <v>2011</v>
      </c>
      <c r="U286" s="37">
        <v>2010</v>
      </c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</row>
    <row r="287" spans="1:39" ht="15.75" customHeight="1">
      <c r="A287" s="29" t="s">
        <v>1036</v>
      </c>
      <c r="B287" s="36" t="s">
        <v>81</v>
      </c>
      <c r="C287" s="37">
        <f t="shared" si="4"/>
        <v>10</v>
      </c>
      <c r="D287" s="37">
        <v>1</v>
      </c>
      <c r="E287" s="37">
        <v>2026</v>
      </c>
      <c r="F287" s="37"/>
      <c r="G287" s="26"/>
      <c r="H287" s="26"/>
      <c r="I287" s="26">
        <v>2022</v>
      </c>
      <c r="J287" s="26">
        <v>2021</v>
      </c>
      <c r="K287" s="26">
        <v>2020</v>
      </c>
      <c r="L287" s="26">
        <v>2019</v>
      </c>
      <c r="M287" s="26">
        <v>2018</v>
      </c>
      <c r="N287" s="37">
        <v>2017</v>
      </c>
      <c r="O287" s="37"/>
      <c r="P287" s="37">
        <v>2015</v>
      </c>
      <c r="Q287" s="37"/>
      <c r="R287" s="37"/>
      <c r="S287" s="37">
        <v>2012</v>
      </c>
      <c r="T287" s="37">
        <v>2011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</row>
    <row r="288" spans="1:39" ht="15.75" customHeight="1">
      <c r="A288" s="36" t="s">
        <v>1037</v>
      </c>
      <c r="B288" s="36" t="s">
        <v>81</v>
      </c>
      <c r="C288" s="37">
        <f t="shared" si="4"/>
        <v>9</v>
      </c>
      <c r="D288" s="37">
        <v>8</v>
      </c>
      <c r="E288" s="37">
        <v>2026</v>
      </c>
      <c r="F288" s="37">
        <v>2025</v>
      </c>
      <c r="G288" s="26">
        <v>2024</v>
      </c>
      <c r="H288" s="26">
        <v>2023</v>
      </c>
      <c r="I288" s="26">
        <v>2022</v>
      </c>
      <c r="J288" s="26">
        <v>2021</v>
      </c>
      <c r="K288" s="26">
        <v>2020</v>
      </c>
      <c r="L288" s="26">
        <v>2019</v>
      </c>
      <c r="M288" s="26"/>
      <c r="N288" s="37"/>
      <c r="O288" s="37"/>
      <c r="P288" s="37"/>
      <c r="Q288" s="37"/>
      <c r="R288" s="37"/>
      <c r="S288" s="37"/>
      <c r="T288" s="37"/>
      <c r="U288" s="37">
        <v>2010</v>
      </c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</row>
    <row r="289" spans="1:38" ht="15.75" customHeight="1">
      <c r="A289" s="36" t="s">
        <v>1038</v>
      </c>
      <c r="B289" s="36" t="s">
        <v>81</v>
      </c>
      <c r="C289" s="37">
        <f t="shared" si="4"/>
        <v>15</v>
      </c>
      <c r="D289" s="37">
        <v>2</v>
      </c>
      <c r="E289" s="37">
        <v>2026</v>
      </c>
      <c r="F289" s="37">
        <v>2025</v>
      </c>
      <c r="G289" s="26"/>
      <c r="H289" s="26">
        <v>2023</v>
      </c>
      <c r="I289" s="26">
        <v>2022</v>
      </c>
      <c r="J289" s="27">
        <v>2021</v>
      </c>
      <c r="K289" s="26">
        <v>2020</v>
      </c>
      <c r="L289" s="26">
        <v>2019</v>
      </c>
      <c r="M289" s="26">
        <v>2018</v>
      </c>
      <c r="N289" s="37">
        <v>2017</v>
      </c>
      <c r="O289" s="37">
        <v>2016</v>
      </c>
      <c r="P289" s="37">
        <v>2015</v>
      </c>
      <c r="Q289" s="37"/>
      <c r="R289" s="37">
        <v>2013</v>
      </c>
      <c r="S289" s="37">
        <v>2012</v>
      </c>
      <c r="T289" s="37">
        <v>2011</v>
      </c>
      <c r="U289" s="37"/>
      <c r="V289" s="37">
        <v>2009</v>
      </c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</row>
    <row r="290" spans="1:38" ht="15.75" customHeight="1">
      <c r="A290" s="36" t="s">
        <v>1039</v>
      </c>
      <c r="B290" s="36" t="s">
        <v>81</v>
      </c>
      <c r="C290" s="37">
        <f t="shared" si="4"/>
        <v>8</v>
      </c>
      <c r="D290" s="37">
        <v>0</v>
      </c>
      <c r="E290" s="37"/>
      <c r="F290" s="37">
        <v>2025</v>
      </c>
      <c r="G290" s="26">
        <v>2024</v>
      </c>
      <c r="H290" s="26">
        <v>2023</v>
      </c>
      <c r="I290" s="26"/>
      <c r="J290" s="26">
        <v>2021</v>
      </c>
      <c r="K290" s="26">
        <v>2020</v>
      </c>
      <c r="L290" s="26">
        <v>2019</v>
      </c>
      <c r="M290" s="26"/>
      <c r="N290" s="37">
        <v>2017</v>
      </c>
      <c r="O290" s="37"/>
      <c r="P290" s="37">
        <v>2015</v>
      </c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</row>
    <row r="291" spans="1:38" ht="15.75" customHeight="1">
      <c r="A291" s="36" t="s">
        <v>1040</v>
      </c>
      <c r="B291" s="36" t="s">
        <v>81</v>
      </c>
      <c r="C291" s="37">
        <f t="shared" si="4"/>
        <v>6</v>
      </c>
      <c r="D291" s="37">
        <v>4</v>
      </c>
      <c r="E291" s="37">
        <v>2026</v>
      </c>
      <c r="F291" s="37">
        <v>2025</v>
      </c>
      <c r="G291" s="26">
        <v>2024</v>
      </c>
      <c r="H291" s="26">
        <v>2023</v>
      </c>
      <c r="I291" s="26"/>
      <c r="J291" s="26"/>
      <c r="K291" s="26">
        <v>2020</v>
      </c>
      <c r="L291" s="26"/>
      <c r="M291" s="26">
        <v>2018</v>
      </c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</row>
    <row r="292" spans="1:38" ht="15.75" customHeight="1">
      <c r="A292" s="36" t="s">
        <v>1041</v>
      </c>
      <c r="B292" s="36" t="s">
        <v>81</v>
      </c>
      <c r="C292" s="37">
        <f t="shared" si="4"/>
        <v>5</v>
      </c>
      <c r="D292" s="37">
        <v>2</v>
      </c>
      <c r="E292" s="37">
        <v>2026</v>
      </c>
      <c r="F292" s="37">
        <v>2025</v>
      </c>
      <c r="G292" s="26"/>
      <c r="H292" s="26">
        <v>2023</v>
      </c>
      <c r="I292" s="26">
        <v>2022</v>
      </c>
      <c r="J292" s="26">
        <v>2021</v>
      </c>
      <c r="K292" s="26"/>
      <c r="L292" s="26"/>
      <c r="M292" s="26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</row>
    <row r="293" spans="1:38" ht="15.75" customHeight="1">
      <c r="A293" s="36" t="s">
        <v>1042</v>
      </c>
      <c r="B293" s="36" t="s">
        <v>81</v>
      </c>
      <c r="C293" s="37">
        <f t="shared" si="4"/>
        <v>10</v>
      </c>
      <c r="D293" s="37">
        <v>8</v>
      </c>
      <c r="E293" s="37">
        <v>2026</v>
      </c>
      <c r="F293" s="37">
        <v>2025</v>
      </c>
      <c r="G293" s="26">
        <v>2024</v>
      </c>
      <c r="H293" s="26">
        <v>2023</v>
      </c>
      <c r="I293" s="26">
        <v>2022</v>
      </c>
      <c r="J293" s="26">
        <v>2021</v>
      </c>
      <c r="K293" s="26">
        <v>2020</v>
      </c>
      <c r="L293" s="26">
        <v>2019</v>
      </c>
      <c r="M293" s="26"/>
      <c r="N293" s="37"/>
      <c r="O293" s="37"/>
      <c r="P293" s="37"/>
      <c r="Q293" s="37"/>
      <c r="R293" s="37"/>
      <c r="S293" s="37">
        <v>2012</v>
      </c>
      <c r="T293" s="37">
        <v>2011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</row>
    <row r="294" spans="1:38" ht="15.75" customHeight="1">
      <c r="A294" s="36" t="s">
        <v>1043</v>
      </c>
      <c r="B294" s="36" t="s">
        <v>81</v>
      </c>
      <c r="C294" s="37">
        <f t="shared" si="4"/>
        <v>4</v>
      </c>
      <c r="D294" s="37">
        <v>1</v>
      </c>
      <c r="E294" s="37">
        <v>2026</v>
      </c>
      <c r="F294" s="37"/>
      <c r="G294" s="26"/>
      <c r="H294" s="26"/>
      <c r="I294" s="26"/>
      <c r="J294" s="26">
        <v>2021</v>
      </c>
      <c r="K294" s="26">
        <v>2020</v>
      </c>
      <c r="L294" s="26">
        <v>2019</v>
      </c>
      <c r="M294" s="26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</row>
    <row r="295" spans="1:38" ht="15.75" customHeight="1">
      <c r="A295" s="25" t="s">
        <v>1044</v>
      </c>
      <c r="B295" s="36" t="s">
        <v>142</v>
      </c>
      <c r="C295" s="37">
        <f t="shared" si="4"/>
        <v>16</v>
      </c>
      <c r="D295" s="37">
        <v>13</v>
      </c>
      <c r="E295" s="37">
        <v>2026</v>
      </c>
      <c r="F295" s="37">
        <v>2025</v>
      </c>
      <c r="G295" s="26">
        <v>2024</v>
      </c>
      <c r="H295" s="26">
        <v>2023</v>
      </c>
      <c r="I295" s="26">
        <v>2022</v>
      </c>
      <c r="J295" s="26">
        <v>2021</v>
      </c>
      <c r="K295" s="27">
        <v>2020</v>
      </c>
      <c r="L295" s="26">
        <v>2019</v>
      </c>
      <c r="M295" s="26">
        <v>2018</v>
      </c>
      <c r="N295" s="37">
        <v>2017</v>
      </c>
      <c r="O295" s="37">
        <v>2016</v>
      </c>
      <c r="P295" s="37">
        <v>2015</v>
      </c>
      <c r="Q295" s="37">
        <v>2014</v>
      </c>
      <c r="R295" s="37"/>
      <c r="S295" s="37">
        <v>2012</v>
      </c>
      <c r="T295" s="37">
        <v>2011</v>
      </c>
      <c r="U295" s="37">
        <v>2010</v>
      </c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</row>
    <row r="296" spans="1:38" ht="15.75" customHeight="1">
      <c r="A296" s="25" t="s">
        <v>1045</v>
      </c>
      <c r="B296" s="25" t="s">
        <v>142</v>
      </c>
      <c r="C296" s="37">
        <f t="shared" si="4"/>
        <v>20</v>
      </c>
      <c r="D296" s="37">
        <v>17</v>
      </c>
      <c r="E296" s="38">
        <v>2026</v>
      </c>
      <c r="F296" s="37">
        <v>2025</v>
      </c>
      <c r="G296" s="26">
        <v>2024</v>
      </c>
      <c r="H296" s="27">
        <v>2023</v>
      </c>
      <c r="I296" s="27">
        <v>2022</v>
      </c>
      <c r="J296" s="27">
        <v>2021</v>
      </c>
      <c r="K296" s="27">
        <v>2020</v>
      </c>
      <c r="L296" s="27">
        <v>2019</v>
      </c>
      <c r="M296" s="27">
        <v>2018</v>
      </c>
      <c r="N296" s="27">
        <v>2017</v>
      </c>
      <c r="O296" s="37">
        <v>2016</v>
      </c>
      <c r="P296" s="37">
        <v>2015</v>
      </c>
      <c r="Q296" s="37">
        <v>2014</v>
      </c>
      <c r="R296" s="37">
        <v>2013</v>
      </c>
      <c r="S296" s="37">
        <v>2012</v>
      </c>
      <c r="T296" s="37">
        <v>2011</v>
      </c>
      <c r="U296" s="37">
        <v>2010</v>
      </c>
      <c r="V296" s="37"/>
      <c r="W296" s="37"/>
      <c r="X296" s="37">
        <v>2007</v>
      </c>
      <c r="Y296" s="37">
        <v>2006</v>
      </c>
      <c r="Z296" s="37"/>
      <c r="AA296" s="37">
        <v>2004</v>
      </c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</row>
    <row r="297" spans="1:38" ht="15.75" customHeight="1">
      <c r="A297" s="25" t="s">
        <v>1046</v>
      </c>
      <c r="B297" s="25" t="s">
        <v>56</v>
      </c>
      <c r="C297" s="37">
        <f t="shared" si="4"/>
        <v>1</v>
      </c>
      <c r="D297" s="37">
        <v>0</v>
      </c>
      <c r="E297" s="37"/>
      <c r="F297" s="37"/>
      <c r="G297" s="26">
        <v>2024</v>
      </c>
      <c r="H297" s="27"/>
      <c r="I297" s="27"/>
      <c r="J297" s="27"/>
      <c r="K297" s="27"/>
      <c r="L297" s="27"/>
      <c r="M297" s="27"/>
      <c r="N297" s="2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</row>
    <row r="298" spans="1:38" ht="15.75" customHeight="1">
      <c r="A298" s="25" t="s">
        <v>1047</v>
      </c>
      <c r="B298" s="25" t="s">
        <v>81</v>
      </c>
      <c r="C298" s="37">
        <f t="shared" si="4"/>
        <v>1</v>
      </c>
      <c r="D298" s="37">
        <v>0</v>
      </c>
      <c r="E298" s="37"/>
      <c r="F298" s="37"/>
      <c r="G298" s="26"/>
      <c r="H298" s="26"/>
      <c r="I298" s="26"/>
      <c r="J298" s="26"/>
      <c r="K298" s="26"/>
      <c r="L298" s="26"/>
      <c r="M298" s="26">
        <v>2018</v>
      </c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</row>
    <row r="299" spans="1:38" ht="15.75" customHeight="1">
      <c r="A299" s="25" t="s">
        <v>1048</v>
      </c>
      <c r="B299" s="25" t="s">
        <v>88</v>
      </c>
      <c r="C299" s="37">
        <f t="shared" si="4"/>
        <v>17</v>
      </c>
      <c r="D299" s="37">
        <v>8</v>
      </c>
      <c r="E299" s="37">
        <v>2026</v>
      </c>
      <c r="F299" s="37">
        <v>2025</v>
      </c>
      <c r="G299" s="26">
        <v>2024</v>
      </c>
      <c r="H299" s="26">
        <v>2023</v>
      </c>
      <c r="I299" s="26">
        <v>2022</v>
      </c>
      <c r="J299" s="26">
        <v>2021</v>
      </c>
      <c r="K299" s="26">
        <v>2020</v>
      </c>
      <c r="L299" s="27">
        <v>2019</v>
      </c>
      <c r="M299" s="26"/>
      <c r="N299" s="37">
        <v>2017</v>
      </c>
      <c r="O299" s="37">
        <v>2016</v>
      </c>
      <c r="P299" s="37"/>
      <c r="Q299" s="37">
        <v>2014</v>
      </c>
      <c r="R299" s="37">
        <v>2013</v>
      </c>
      <c r="S299" s="37">
        <v>2012</v>
      </c>
      <c r="T299" s="37">
        <v>2011</v>
      </c>
      <c r="U299" s="37">
        <v>2010</v>
      </c>
      <c r="V299" s="37">
        <v>2009</v>
      </c>
      <c r="W299" s="37">
        <v>2008</v>
      </c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</row>
    <row r="300" spans="1:38" ht="15.75" customHeight="1">
      <c r="A300" s="25" t="s">
        <v>1049</v>
      </c>
      <c r="B300" s="25" t="s">
        <v>71</v>
      </c>
      <c r="C300" s="37">
        <f t="shared" si="4"/>
        <v>9</v>
      </c>
      <c r="D300" s="37">
        <v>7</v>
      </c>
      <c r="E300" s="37">
        <v>2026</v>
      </c>
      <c r="F300" s="37">
        <v>2025</v>
      </c>
      <c r="G300" s="26">
        <v>2024</v>
      </c>
      <c r="H300" s="27">
        <v>2023</v>
      </c>
      <c r="I300" s="26">
        <v>2022</v>
      </c>
      <c r="J300" s="26">
        <v>2021</v>
      </c>
      <c r="K300" s="26">
        <v>2020</v>
      </c>
      <c r="L300" s="26"/>
      <c r="M300" s="26"/>
      <c r="N300" s="37"/>
      <c r="O300" s="37">
        <v>2016</v>
      </c>
      <c r="P300" s="37">
        <v>2015</v>
      </c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</row>
    <row r="301" spans="1:38" ht="15.75" customHeight="1">
      <c r="A301" s="36" t="s">
        <v>1050</v>
      </c>
      <c r="B301" s="25" t="s">
        <v>142</v>
      </c>
      <c r="C301" s="37">
        <f t="shared" si="4"/>
        <v>11</v>
      </c>
      <c r="D301" s="37">
        <v>0</v>
      </c>
      <c r="E301" s="37"/>
      <c r="F301" s="37"/>
      <c r="G301" s="26">
        <v>2024</v>
      </c>
      <c r="H301" s="27"/>
      <c r="I301" s="27">
        <v>2022</v>
      </c>
      <c r="J301" s="27">
        <v>2021</v>
      </c>
      <c r="K301" s="27">
        <v>2020</v>
      </c>
      <c r="L301" s="26">
        <v>2019</v>
      </c>
      <c r="M301" s="27">
        <v>2018</v>
      </c>
      <c r="N301" s="37"/>
      <c r="O301" s="37"/>
      <c r="P301" s="37"/>
      <c r="Q301" s="37"/>
      <c r="R301" s="37">
        <v>2013</v>
      </c>
      <c r="S301" s="37">
        <v>2012</v>
      </c>
      <c r="T301" s="37">
        <v>2011</v>
      </c>
      <c r="U301" s="37">
        <v>2010</v>
      </c>
      <c r="V301" s="37">
        <v>2009</v>
      </c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</row>
    <row r="302" spans="1:38" ht="15.75" customHeight="1">
      <c r="A302" s="36" t="s">
        <v>1051</v>
      </c>
      <c r="B302" s="36" t="s">
        <v>76</v>
      </c>
      <c r="C302" s="37">
        <f t="shared" si="4"/>
        <v>1</v>
      </c>
      <c r="D302" s="37">
        <v>0</v>
      </c>
      <c r="E302" s="37"/>
      <c r="F302" s="37"/>
      <c r="G302" s="26"/>
      <c r="H302" s="26"/>
      <c r="I302" s="26"/>
      <c r="J302" s="26"/>
      <c r="K302" s="26"/>
      <c r="L302" s="26"/>
      <c r="M302" s="26"/>
      <c r="N302" s="37"/>
      <c r="O302" s="37"/>
      <c r="P302" s="37"/>
      <c r="Q302" s="37"/>
      <c r="R302" s="37"/>
      <c r="S302" s="37"/>
      <c r="T302" s="37"/>
      <c r="U302" s="37"/>
      <c r="V302" s="37"/>
      <c r="W302" s="37">
        <v>2008</v>
      </c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</row>
    <row r="303" spans="1:38" ht="15.75" customHeight="1">
      <c r="A303" s="25" t="s">
        <v>1052</v>
      </c>
      <c r="B303" s="25" t="s">
        <v>76</v>
      </c>
      <c r="C303" s="37">
        <f t="shared" si="4"/>
        <v>4</v>
      </c>
      <c r="D303" s="37">
        <v>3</v>
      </c>
      <c r="E303" s="37">
        <v>2026</v>
      </c>
      <c r="F303" s="37">
        <v>2025</v>
      </c>
      <c r="G303" s="26">
        <v>2024</v>
      </c>
      <c r="H303" s="26"/>
      <c r="I303" s="26"/>
      <c r="J303" s="26"/>
      <c r="K303" s="26"/>
      <c r="L303" s="26"/>
      <c r="M303" s="26"/>
      <c r="N303" s="37"/>
      <c r="O303" s="37">
        <v>2016</v>
      </c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</row>
    <row r="304" spans="1:38" ht="15.75" customHeight="1">
      <c r="A304" s="25" t="s">
        <v>1053</v>
      </c>
      <c r="B304" s="25" t="s">
        <v>99</v>
      </c>
      <c r="C304" s="37">
        <f t="shared" si="4"/>
        <v>14</v>
      </c>
      <c r="D304" s="37">
        <v>14</v>
      </c>
      <c r="E304" s="37">
        <v>2026</v>
      </c>
      <c r="F304" s="38">
        <v>2025</v>
      </c>
      <c r="G304" s="27">
        <v>2024</v>
      </c>
      <c r="H304" s="26">
        <v>2023</v>
      </c>
      <c r="I304" s="26">
        <v>2022</v>
      </c>
      <c r="J304" s="26">
        <v>2021</v>
      </c>
      <c r="K304" s="26">
        <v>2020</v>
      </c>
      <c r="L304" s="27">
        <v>2019</v>
      </c>
      <c r="M304" s="26">
        <v>2018</v>
      </c>
      <c r="N304" s="37">
        <v>2017</v>
      </c>
      <c r="O304" s="37">
        <v>2016</v>
      </c>
      <c r="P304" s="37">
        <v>2015</v>
      </c>
      <c r="Q304" s="37">
        <v>2014</v>
      </c>
      <c r="R304" s="37">
        <v>2013</v>
      </c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</row>
    <row r="305" spans="1:38" ht="15.75" customHeight="1">
      <c r="A305" s="25" t="s">
        <v>1054</v>
      </c>
      <c r="B305" s="36" t="s">
        <v>108</v>
      </c>
      <c r="C305" s="37">
        <f t="shared" si="4"/>
        <v>16</v>
      </c>
      <c r="D305" s="37">
        <v>10</v>
      </c>
      <c r="E305" s="37">
        <v>2026</v>
      </c>
      <c r="F305" s="38">
        <v>2025</v>
      </c>
      <c r="G305" s="26">
        <v>2024</v>
      </c>
      <c r="H305" s="26">
        <v>2023</v>
      </c>
      <c r="I305" s="26">
        <v>2022</v>
      </c>
      <c r="J305" s="26">
        <v>2021</v>
      </c>
      <c r="K305" s="26">
        <v>2020</v>
      </c>
      <c r="L305" s="26">
        <v>2019</v>
      </c>
      <c r="M305" s="26">
        <v>2018</v>
      </c>
      <c r="N305" s="37">
        <v>2017</v>
      </c>
      <c r="O305" s="37"/>
      <c r="P305" s="37"/>
      <c r="Q305" s="37"/>
      <c r="R305" s="37">
        <v>2013</v>
      </c>
      <c r="S305" s="37">
        <v>2012</v>
      </c>
      <c r="T305" s="37">
        <v>2011</v>
      </c>
      <c r="U305" s="37"/>
      <c r="V305" s="37">
        <v>2009</v>
      </c>
      <c r="W305" s="37">
        <v>2008</v>
      </c>
      <c r="X305" s="37">
        <v>2007</v>
      </c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</row>
    <row r="306" spans="1:38" ht="15.75" customHeight="1">
      <c r="A306" s="36" t="s">
        <v>1055</v>
      </c>
      <c r="B306" s="36" t="s">
        <v>56</v>
      </c>
      <c r="C306" s="37">
        <f t="shared" si="4"/>
        <v>10</v>
      </c>
      <c r="D306" s="37">
        <v>7</v>
      </c>
      <c r="E306" s="37">
        <v>2026</v>
      </c>
      <c r="F306" s="37">
        <v>2025</v>
      </c>
      <c r="G306" s="26">
        <v>2024</v>
      </c>
      <c r="H306" s="26">
        <v>2023</v>
      </c>
      <c r="I306" s="26">
        <v>2022</v>
      </c>
      <c r="J306" s="26">
        <v>2021</v>
      </c>
      <c r="K306" s="26">
        <v>2020</v>
      </c>
      <c r="L306" s="26"/>
      <c r="M306" s="26"/>
      <c r="N306" s="37"/>
      <c r="O306" s="37"/>
      <c r="P306" s="37"/>
      <c r="Q306" s="37">
        <v>2014</v>
      </c>
      <c r="R306" s="37">
        <v>2013</v>
      </c>
      <c r="S306" s="37"/>
      <c r="T306" s="37"/>
      <c r="U306" s="37"/>
      <c r="V306" s="37">
        <v>2009</v>
      </c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</row>
    <row r="307" spans="1:38" ht="15.75" customHeight="1">
      <c r="A307" s="36" t="s">
        <v>1056</v>
      </c>
      <c r="B307" s="25" t="s">
        <v>99</v>
      </c>
      <c r="C307" s="37">
        <f t="shared" si="4"/>
        <v>1</v>
      </c>
      <c r="D307" s="37">
        <v>0</v>
      </c>
      <c r="E307" s="37"/>
      <c r="F307" s="37"/>
      <c r="G307" s="26"/>
      <c r="H307" s="26"/>
      <c r="I307" s="26"/>
      <c r="J307" s="26"/>
      <c r="K307" s="26"/>
      <c r="L307" s="26"/>
      <c r="M307" s="26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>
        <v>2006</v>
      </c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</row>
    <row r="308" spans="1:38" ht="15.75" customHeight="1">
      <c r="A308" s="36" t="s">
        <v>1057</v>
      </c>
      <c r="B308" s="25" t="s">
        <v>86</v>
      </c>
      <c r="C308" s="37">
        <f t="shared" si="4"/>
        <v>12</v>
      </c>
      <c r="D308" s="37">
        <v>10</v>
      </c>
      <c r="E308" s="37">
        <v>2026</v>
      </c>
      <c r="F308" s="38">
        <v>2025</v>
      </c>
      <c r="G308" s="27">
        <v>2024</v>
      </c>
      <c r="H308" s="27">
        <v>2023</v>
      </c>
      <c r="I308" s="27">
        <v>2022</v>
      </c>
      <c r="J308" s="27">
        <v>2021</v>
      </c>
      <c r="K308" s="27">
        <v>2020</v>
      </c>
      <c r="L308" s="26">
        <v>2019</v>
      </c>
      <c r="M308" s="26">
        <v>2018</v>
      </c>
      <c r="N308" s="37">
        <v>2017</v>
      </c>
      <c r="O308" s="37"/>
      <c r="P308" s="37"/>
      <c r="Q308" s="37"/>
      <c r="R308" s="37"/>
      <c r="S308" s="37"/>
      <c r="T308" s="37">
        <v>2011</v>
      </c>
      <c r="U308" s="37">
        <v>2010</v>
      </c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</row>
    <row r="309" spans="1:38" ht="15.75" customHeight="1">
      <c r="A309" s="25" t="s">
        <v>1058</v>
      </c>
      <c r="B309" s="25" t="s">
        <v>81</v>
      </c>
      <c r="C309" s="37">
        <f t="shared" si="4"/>
        <v>9</v>
      </c>
      <c r="D309" s="37">
        <v>0</v>
      </c>
      <c r="E309" s="37"/>
      <c r="F309" s="37"/>
      <c r="G309" s="26">
        <v>2024</v>
      </c>
      <c r="H309" s="26">
        <v>2023</v>
      </c>
      <c r="I309" s="26">
        <v>2022</v>
      </c>
      <c r="J309" s="26">
        <v>2021</v>
      </c>
      <c r="K309" s="26">
        <v>2020</v>
      </c>
      <c r="L309" s="26">
        <v>2019</v>
      </c>
      <c r="M309" s="26"/>
      <c r="N309" s="37">
        <v>2017</v>
      </c>
      <c r="O309" s="37"/>
      <c r="P309" s="37">
        <v>2015</v>
      </c>
      <c r="Q309" s="37">
        <v>2014</v>
      </c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</row>
    <row r="310" spans="1:38" ht="15.75" customHeight="1">
      <c r="A310" s="25" t="s">
        <v>1059</v>
      </c>
      <c r="B310" s="25" t="s">
        <v>101</v>
      </c>
      <c r="C310" s="37">
        <f t="shared" si="4"/>
        <v>3</v>
      </c>
      <c r="D310" s="37">
        <v>1</v>
      </c>
      <c r="E310" s="37">
        <v>2026</v>
      </c>
      <c r="F310" s="37"/>
      <c r="G310" s="26">
        <v>2024</v>
      </c>
      <c r="H310" s="26"/>
      <c r="I310" s="26"/>
      <c r="J310" s="26">
        <v>2021</v>
      </c>
      <c r="K310" s="26"/>
      <c r="L310" s="26"/>
      <c r="M310" s="26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</row>
    <row r="311" spans="1:38" ht="15.75" customHeight="1">
      <c r="A311" s="36" t="s">
        <v>1060</v>
      </c>
      <c r="B311" s="25" t="s">
        <v>90</v>
      </c>
      <c r="C311" s="37">
        <f t="shared" si="4"/>
        <v>12</v>
      </c>
      <c r="D311" s="37">
        <v>10</v>
      </c>
      <c r="E311" s="38">
        <v>2026</v>
      </c>
      <c r="F311" s="37">
        <v>2025</v>
      </c>
      <c r="G311" s="27">
        <v>2024</v>
      </c>
      <c r="H311" s="27">
        <v>2023</v>
      </c>
      <c r="I311" s="27">
        <v>2022</v>
      </c>
      <c r="J311" s="26">
        <v>2021</v>
      </c>
      <c r="K311" s="27">
        <v>2020</v>
      </c>
      <c r="L311" s="27">
        <v>2019</v>
      </c>
      <c r="M311" s="26">
        <v>2018</v>
      </c>
      <c r="N311" s="37">
        <v>2017</v>
      </c>
      <c r="O311" s="37"/>
      <c r="P311" s="37">
        <v>2015</v>
      </c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>
        <v>2004</v>
      </c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</row>
    <row r="312" spans="1:38" ht="15.75" customHeight="1">
      <c r="A312" s="25" t="s">
        <v>1061</v>
      </c>
      <c r="B312" s="25" t="s">
        <v>139</v>
      </c>
      <c r="C312" s="37">
        <f t="shared" si="4"/>
        <v>22</v>
      </c>
      <c r="D312" s="37">
        <v>17</v>
      </c>
      <c r="E312" s="37">
        <v>2026</v>
      </c>
      <c r="F312" s="37">
        <v>2025</v>
      </c>
      <c r="G312" s="26">
        <v>2024</v>
      </c>
      <c r="H312" s="26">
        <v>2023</v>
      </c>
      <c r="I312" s="26">
        <v>2022</v>
      </c>
      <c r="J312" s="26">
        <v>2021</v>
      </c>
      <c r="K312" s="27">
        <v>2020</v>
      </c>
      <c r="L312" s="26">
        <v>2019</v>
      </c>
      <c r="M312" s="27">
        <v>2018</v>
      </c>
      <c r="N312" s="27">
        <v>2017</v>
      </c>
      <c r="O312" s="37">
        <v>2016</v>
      </c>
      <c r="P312" s="37">
        <v>2015</v>
      </c>
      <c r="Q312" s="37">
        <v>2014</v>
      </c>
      <c r="R312" s="37">
        <v>2013</v>
      </c>
      <c r="S312" s="37">
        <v>2012</v>
      </c>
      <c r="T312" s="37">
        <v>2011</v>
      </c>
      <c r="U312" s="37">
        <v>2010</v>
      </c>
      <c r="V312" s="37"/>
      <c r="W312" s="37"/>
      <c r="X312" s="37"/>
      <c r="Y312" s="37">
        <v>2006</v>
      </c>
      <c r="Z312" s="37"/>
      <c r="AA312" s="37">
        <v>2004</v>
      </c>
      <c r="AB312" s="37">
        <v>2003</v>
      </c>
      <c r="AC312" s="37"/>
      <c r="AD312" s="37">
        <v>2001</v>
      </c>
      <c r="AE312" s="37"/>
      <c r="AF312" s="37">
        <v>1999</v>
      </c>
      <c r="AG312" s="37"/>
      <c r="AH312" s="37"/>
      <c r="AI312" s="37"/>
      <c r="AJ312" s="37"/>
      <c r="AK312" s="37"/>
      <c r="AL312" s="37"/>
    </row>
    <row r="313" spans="1:38" ht="15.75" customHeight="1">
      <c r="A313" s="25" t="s">
        <v>358</v>
      </c>
      <c r="B313" s="25" t="s">
        <v>108</v>
      </c>
      <c r="C313" s="37">
        <f t="shared" si="4"/>
        <v>1</v>
      </c>
      <c r="D313" s="37">
        <v>1</v>
      </c>
      <c r="E313" s="38">
        <v>2026</v>
      </c>
      <c r="F313" s="37"/>
      <c r="G313" s="26"/>
      <c r="H313" s="26"/>
      <c r="I313" s="26"/>
      <c r="J313" s="26"/>
      <c r="K313" s="27"/>
      <c r="L313" s="26"/>
      <c r="M313" s="27"/>
      <c r="N313" s="2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</row>
    <row r="314" spans="1:38" ht="15.75" customHeight="1">
      <c r="A314" s="25" t="s">
        <v>1062</v>
      </c>
      <c r="B314" s="25" t="s">
        <v>101</v>
      </c>
      <c r="C314" s="37">
        <f t="shared" si="4"/>
        <v>5</v>
      </c>
      <c r="D314" s="37">
        <v>0</v>
      </c>
      <c r="E314" s="37"/>
      <c r="F314" s="37">
        <v>2025</v>
      </c>
      <c r="G314" s="27">
        <v>2024</v>
      </c>
      <c r="H314" s="26">
        <v>2023</v>
      </c>
      <c r="I314" s="26">
        <v>2022</v>
      </c>
      <c r="J314" s="26">
        <v>2021</v>
      </c>
      <c r="K314" s="27"/>
      <c r="L314" s="26"/>
      <c r="M314" s="27"/>
      <c r="N314" s="2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</row>
    <row r="315" spans="1:38" ht="15.75" customHeight="1">
      <c r="A315" s="25" t="s">
        <v>1063</v>
      </c>
      <c r="B315" s="25" t="s">
        <v>121</v>
      </c>
      <c r="C315" s="37">
        <f t="shared" si="4"/>
        <v>4</v>
      </c>
      <c r="D315" s="37">
        <v>1</v>
      </c>
      <c r="E315" s="37">
        <v>2026</v>
      </c>
      <c r="F315" s="37"/>
      <c r="G315" s="26"/>
      <c r="H315" s="26"/>
      <c r="I315" s="26">
        <v>2022</v>
      </c>
      <c r="J315" s="26">
        <v>2021</v>
      </c>
      <c r="K315" s="26">
        <v>2020</v>
      </c>
      <c r="L315" s="26"/>
      <c r="M315" s="26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</row>
    <row r="316" spans="1:38" ht="15.75" customHeight="1">
      <c r="A316" s="36" t="s">
        <v>1064</v>
      </c>
      <c r="B316" s="36" t="s">
        <v>56</v>
      </c>
      <c r="C316" s="37">
        <f t="shared" si="4"/>
        <v>5</v>
      </c>
      <c r="D316" s="37">
        <v>2</v>
      </c>
      <c r="E316" s="37">
        <v>2026</v>
      </c>
      <c r="F316" s="37">
        <v>2025</v>
      </c>
      <c r="G316" s="26"/>
      <c r="H316" s="26"/>
      <c r="I316" s="26"/>
      <c r="J316" s="26">
        <v>2021</v>
      </c>
      <c r="K316" s="26">
        <v>2020</v>
      </c>
      <c r="L316" s="26"/>
      <c r="M316" s="26"/>
      <c r="N316" s="37"/>
      <c r="O316" s="37"/>
      <c r="P316" s="37">
        <v>2015</v>
      </c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</row>
    <row r="317" spans="1:38" ht="15.75" customHeight="1">
      <c r="A317" s="36" t="s">
        <v>1065</v>
      </c>
      <c r="B317" s="36" t="s">
        <v>121</v>
      </c>
      <c r="C317" s="37">
        <f t="shared" si="4"/>
        <v>7</v>
      </c>
      <c r="D317" s="37">
        <v>0</v>
      </c>
      <c r="E317" s="37"/>
      <c r="F317" s="38">
        <v>2025</v>
      </c>
      <c r="G317" s="26"/>
      <c r="H317" s="26">
        <v>2023</v>
      </c>
      <c r="I317" s="26">
        <v>2022</v>
      </c>
      <c r="J317" s="26">
        <v>2021</v>
      </c>
      <c r="K317" s="26">
        <v>2020</v>
      </c>
      <c r="L317" s="26">
        <v>2019</v>
      </c>
      <c r="M317" s="26">
        <v>2018</v>
      </c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</row>
    <row r="318" spans="1:38" ht="15.75" customHeight="1">
      <c r="A318" s="25" t="s">
        <v>1066</v>
      </c>
      <c r="B318" s="25" t="s">
        <v>86</v>
      </c>
      <c r="C318" s="37">
        <f t="shared" si="4"/>
        <v>6</v>
      </c>
      <c r="D318" s="37">
        <v>3</v>
      </c>
      <c r="E318" s="37">
        <v>2026</v>
      </c>
      <c r="F318" s="38">
        <v>2025</v>
      </c>
      <c r="G318" s="27">
        <v>2024</v>
      </c>
      <c r="H318" s="26"/>
      <c r="I318" s="26">
        <v>2022</v>
      </c>
      <c r="J318" s="26"/>
      <c r="K318" s="26"/>
      <c r="L318" s="26"/>
      <c r="M318" s="26"/>
      <c r="N318" s="37"/>
      <c r="O318" s="37">
        <v>2016</v>
      </c>
      <c r="P318" s="37"/>
      <c r="Q318" s="37"/>
      <c r="R318" s="37"/>
      <c r="S318" s="37"/>
      <c r="T318" s="37"/>
      <c r="U318" s="37"/>
      <c r="V318" s="37">
        <v>2009</v>
      </c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</row>
    <row r="319" spans="1:38" ht="15.75" customHeight="1">
      <c r="A319" s="25" t="s">
        <v>1067</v>
      </c>
      <c r="B319" s="25" t="s">
        <v>86</v>
      </c>
      <c r="C319" s="37">
        <f t="shared" si="4"/>
        <v>1</v>
      </c>
      <c r="D319" s="37">
        <v>0</v>
      </c>
      <c r="E319" s="37"/>
      <c r="F319" s="37">
        <v>2025</v>
      </c>
      <c r="G319" s="27"/>
      <c r="H319" s="26"/>
      <c r="I319" s="26"/>
      <c r="J319" s="26"/>
      <c r="K319" s="26"/>
      <c r="L319" s="26"/>
      <c r="M319" s="26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</row>
    <row r="320" spans="1:38" ht="15.75" customHeight="1">
      <c r="A320" s="36" t="s">
        <v>1068</v>
      </c>
      <c r="B320" s="36" t="s">
        <v>382</v>
      </c>
      <c r="C320" s="37">
        <f t="shared" si="4"/>
        <v>10</v>
      </c>
      <c r="D320" s="37">
        <v>7</v>
      </c>
      <c r="E320" s="37">
        <v>2026</v>
      </c>
      <c r="F320" s="37">
        <v>2025</v>
      </c>
      <c r="G320" s="26">
        <v>2024</v>
      </c>
      <c r="H320" s="26">
        <v>2023</v>
      </c>
      <c r="I320" s="26">
        <v>2022</v>
      </c>
      <c r="J320" s="26">
        <v>2021</v>
      </c>
      <c r="K320" s="26">
        <v>2020</v>
      </c>
      <c r="L320" s="26"/>
      <c r="M320" s="26"/>
      <c r="N320" s="37">
        <v>2017</v>
      </c>
      <c r="O320" s="37"/>
      <c r="P320" s="37"/>
      <c r="Q320" s="37">
        <v>2014</v>
      </c>
      <c r="R320" s="37">
        <v>2013</v>
      </c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</row>
    <row r="321" spans="1:38" ht="15.75" customHeight="1">
      <c r="A321" s="25" t="s">
        <v>1069</v>
      </c>
      <c r="B321" s="36" t="s">
        <v>88</v>
      </c>
      <c r="C321" s="37">
        <f t="shared" si="4"/>
        <v>19</v>
      </c>
      <c r="D321" s="37">
        <v>18</v>
      </c>
      <c r="E321" s="37">
        <v>2026</v>
      </c>
      <c r="F321" s="37">
        <v>2025</v>
      </c>
      <c r="G321" s="26">
        <v>2024</v>
      </c>
      <c r="H321" s="26">
        <v>2023</v>
      </c>
      <c r="I321" s="26">
        <v>2022</v>
      </c>
      <c r="J321" s="26">
        <v>2021</v>
      </c>
      <c r="K321" s="27">
        <v>2020</v>
      </c>
      <c r="L321" s="26">
        <v>2019</v>
      </c>
      <c r="M321" s="26">
        <v>2018</v>
      </c>
      <c r="N321" s="37">
        <v>2017</v>
      </c>
      <c r="O321" s="37">
        <v>2016</v>
      </c>
      <c r="P321" s="37">
        <v>2015</v>
      </c>
      <c r="Q321" s="37">
        <v>2014</v>
      </c>
      <c r="R321" s="37">
        <v>2013</v>
      </c>
      <c r="S321" s="37">
        <v>2012</v>
      </c>
      <c r="T321" s="37">
        <v>2011</v>
      </c>
      <c r="U321" s="37">
        <v>2010</v>
      </c>
      <c r="V321" s="37">
        <v>2009</v>
      </c>
      <c r="W321" s="37"/>
      <c r="X321" s="37">
        <v>2007</v>
      </c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</row>
    <row r="322" spans="1:38" ht="15.75" customHeight="1">
      <c r="A322" s="25" t="s">
        <v>1070</v>
      </c>
      <c r="B322" s="25" t="s">
        <v>372</v>
      </c>
      <c r="C322" s="37">
        <f t="shared" si="4"/>
        <v>1</v>
      </c>
      <c r="D322" s="37">
        <v>0</v>
      </c>
      <c r="E322" s="37"/>
      <c r="F322" s="37"/>
      <c r="G322" s="26"/>
      <c r="H322" s="26"/>
      <c r="I322" s="26"/>
      <c r="J322" s="26"/>
      <c r="K322" s="26"/>
      <c r="L322" s="26"/>
      <c r="M322" s="26"/>
      <c r="N322" s="37"/>
      <c r="O322" s="37"/>
      <c r="P322" s="37"/>
      <c r="Q322" s="37">
        <v>2014</v>
      </c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</row>
    <row r="323" spans="1:38" ht="15.75" customHeight="1">
      <c r="A323" s="25" t="s">
        <v>1071</v>
      </c>
      <c r="B323" s="36" t="s">
        <v>382</v>
      </c>
      <c r="C323" s="37">
        <f t="shared" si="4"/>
        <v>18</v>
      </c>
      <c r="D323" s="37">
        <v>18</v>
      </c>
      <c r="E323" s="38">
        <v>2026</v>
      </c>
      <c r="F323" s="38">
        <v>2025</v>
      </c>
      <c r="G323" s="27">
        <v>2024</v>
      </c>
      <c r="H323" s="27">
        <v>2023</v>
      </c>
      <c r="I323" s="27">
        <v>2022</v>
      </c>
      <c r="J323" s="26">
        <v>2021</v>
      </c>
      <c r="K323" s="27">
        <v>2020</v>
      </c>
      <c r="L323" s="26">
        <v>2019</v>
      </c>
      <c r="M323" s="26">
        <v>2018</v>
      </c>
      <c r="N323" s="37">
        <v>2017</v>
      </c>
      <c r="O323" s="37">
        <v>2016</v>
      </c>
      <c r="P323" s="37">
        <v>2015</v>
      </c>
      <c r="Q323" s="37">
        <v>2014</v>
      </c>
      <c r="R323" s="37">
        <v>2013</v>
      </c>
      <c r="S323" s="37">
        <v>2012</v>
      </c>
      <c r="T323" s="37">
        <v>2011</v>
      </c>
      <c r="U323" s="37">
        <v>2010</v>
      </c>
      <c r="V323" s="37">
        <v>2009</v>
      </c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</row>
    <row r="324" spans="1:38" ht="15.75" customHeight="1">
      <c r="A324" s="25" t="s">
        <v>1072</v>
      </c>
      <c r="B324" s="25" t="s">
        <v>142</v>
      </c>
      <c r="C324" s="37">
        <f t="shared" si="4"/>
        <v>7</v>
      </c>
      <c r="D324" s="37">
        <v>0</v>
      </c>
      <c r="E324" s="37"/>
      <c r="F324" s="37"/>
      <c r="G324" s="27"/>
      <c r="H324" s="27"/>
      <c r="I324" s="27">
        <v>2022</v>
      </c>
      <c r="J324" s="27">
        <v>2021</v>
      </c>
      <c r="K324" s="26">
        <v>2020</v>
      </c>
      <c r="L324" s="26"/>
      <c r="M324" s="26">
        <v>2018</v>
      </c>
      <c r="N324" s="37"/>
      <c r="O324" s="37">
        <v>2016</v>
      </c>
      <c r="P324" s="37">
        <v>2015</v>
      </c>
      <c r="Q324" s="37"/>
      <c r="R324" s="37"/>
      <c r="S324" s="37"/>
      <c r="T324" s="37"/>
      <c r="U324" s="37"/>
      <c r="V324" s="37">
        <v>2009</v>
      </c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</row>
    <row r="325" spans="1:38" ht="15.75" customHeight="1">
      <c r="A325" s="25" t="s">
        <v>1073</v>
      </c>
      <c r="B325" s="25" t="s">
        <v>294</v>
      </c>
      <c r="C325" s="37">
        <f t="shared" si="4"/>
        <v>8</v>
      </c>
      <c r="D325" s="37">
        <v>7</v>
      </c>
      <c r="E325" s="37">
        <v>2026</v>
      </c>
      <c r="F325" s="37">
        <v>2025</v>
      </c>
      <c r="G325" s="26">
        <v>2024</v>
      </c>
      <c r="H325" s="26">
        <v>2023</v>
      </c>
      <c r="I325" s="26">
        <v>2022</v>
      </c>
      <c r="J325" s="26">
        <v>2021</v>
      </c>
      <c r="K325" s="26">
        <v>2020</v>
      </c>
      <c r="L325" s="26"/>
      <c r="M325" s="26"/>
      <c r="N325" s="37">
        <v>2017</v>
      </c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</row>
    <row r="326" spans="1:38" ht="15.75" customHeight="1">
      <c r="A326" s="25" t="s">
        <v>1074</v>
      </c>
      <c r="B326" s="25" t="s">
        <v>101</v>
      </c>
      <c r="C326" s="37">
        <f t="shared" si="4"/>
        <v>13</v>
      </c>
      <c r="D326" s="37">
        <v>2</v>
      </c>
      <c r="E326" s="37">
        <v>2026</v>
      </c>
      <c r="F326" s="37">
        <v>2025</v>
      </c>
      <c r="G326" s="26"/>
      <c r="H326" s="26"/>
      <c r="I326" s="26">
        <v>2022</v>
      </c>
      <c r="J326" s="26">
        <v>2021</v>
      </c>
      <c r="K326" s="26">
        <v>2020</v>
      </c>
      <c r="L326" s="26">
        <v>2019</v>
      </c>
      <c r="M326" s="26">
        <v>2018</v>
      </c>
      <c r="N326" s="37">
        <v>2017</v>
      </c>
      <c r="O326" s="37">
        <v>2016</v>
      </c>
      <c r="P326" s="37">
        <v>2015</v>
      </c>
      <c r="Q326" s="37"/>
      <c r="R326" s="37"/>
      <c r="S326" s="37">
        <v>2012</v>
      </c>
      <c r="T326" s="37">
        <v>2011</v>
      </c>
      <c r="U326" s="37">
        <v>2010</v>
      </c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</row>
    <row r="327" spans="1:38" ht="15.75" customHeight="1">
      <c r="A327" s="36" t="s">
        <v>1075</v>
      </c>
      <c r="B327" s="36" t="s">
        <v>81</v>
      </c>
      <c r="C327" s="37">
        <f t="shared" si="4"/>
        <v>12</v>
      </c>
      <c r="D327" s="37">
        <v>1</v>
      </c>
      <c r="E327" s="37">
        <v>2026</v>
      </c>
      <c r="F327" s="37"/>
      <c r="G327" s="26">
        <v>2024</v>
      </c>
      <c r="H327" s="26"/>
      <c r="I327" s="26">
        <v>2022</v>
      </c>
      <c r="J327" s="26">
        <v>2021</v>
      </c>
      <c r="K327" s="26">
        <v>2020</v>
      </c>
      <c r="L327" s="26">
        <v>2019</v>
      </c>
      <c r="M327" s="26">
        <v>2018</v>
      </c>
      <c r="N327" s="37">
        <v>2017</v>
      </c>
      <c r="O327" s="37">
        <v>2016</v>
      </c>
      <c r="P327" s="37">
        <v>2015</v>
      </c>
      <c r="Q327" s="37"/>
      <c r="R327" s="37">
        <v>2013</v>
      </c>
      <c r="S327" s="37">
        <v>2012</v>
      </c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</row>
    <row r="328" spans="1:38" ht="15.75" customHeight="1">
      <c r="A328" s="25" t="s">
        <v>1076</v>
      </c>
      <c r="B328" s="25" t="s">
        <v>108</v>
      </c>
      <c r="C328" s="37">
        <f t="shared" ref="C328:C377" si="5">COUNT(E328:AL328)</f>
        <v>3</v>
      </c>
      <c r="D328" s="37">
        <v>0</v>
      </c>
      <c r="E328" s="37"/>
      <c r="F328" s="37">
        <v>2025</v>
      </c>
      <c r="G328" s="26"/>
      <c r="H328" s="26">
        <v>2023</v>
      </c>
      <c r="I328" s="26">
        <v>2022</v>
      </c>
      <c r="J328" s="26"/>
      <c r="K328" s="26"/>
      <c r="L328" s="27"/>
      <c r="M328" s="26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</row>
    <row r="329" spans="1:38" ht="15.75" customHeight="1">
      <c r="A329" s="25" t="s">
        <v>1077</v>
      </c>
      <c r="B329" s="25" t="s">
        <v>142</v>
      </c>
      <c r="C329" s="37">
        <f t="shared" si="5"/>
        <v>18</v>
      </c>
      <c r="D329" s="37">
        <v>15</v>
      </c>
      <c r="E329" s="37">
        <v>2026</v>
      </c>
      <c r="F329" s="37">
        <v>2025</v>
      </c>
      <c r="G329" s="26">
        <v>2024</v>
      </c>
      <c r="H329" s="26">
        <v>2023</v>
      </c>
      <c r="I329" s="26">
        <v>2022</v>
      </c>
      <c r="J329" s="26">
        <v>2021</v>
      </c>
      <c r="K329" s="26">
        <v>2020</v>
      </c>
      <c r="L329" s="27">
        <v>2019</v>
      </c>
      <c r="M329" s="26">
        <v>2018</v>
      </c>
      <c r="N329" s="37">
        <v>2017</v>
      </c>
      <c r="O329" s="37">
        <v>2016</v>
      </c>
      <c r="P329" s="37">
        <v>2015</v>
      </c>
      <c r="Q329" s="37">
        <v>2014</v>
      </c>
      <c r="R329" s="37">
        <v>2013</v>
      </c>
      <c r="S329" s="37">
        <v>2012</v>
      </c>
      <c r="T329" s="37"/>
      <c r="U329" s="37"/>
      <c r="V329" s="37"/>
      <c r="W329" s="37"/>
      <c r="X329" s="37"/>
      <c r="Y329" s="37"/>
      <c r="Z329" s="37"/>
      <c r="AA329" s="37"/>
      <c r="AB329" s="37"/>
      <c r="AC329" s="37">
        <v>2002</v>
      </c>
      <c r="AD329" s="37">
        <v>2001</v>
      </c>
      <c r="AE329" s="37"/>
      <c r="AF329" s="37">
        <v>1999</v>
      </c>
      <c r="AG329" s="37"/>
      <c r="AH329" s="37"/>
      <c r="AI329" s="37"/>
      <c r="AJ329" s="37"/>
      <c r="AK329" s="37"/>
      <c r="AL329" s="37"/>
    </row>
    <row r="330" spans="1:38" ht="15.75" customHeight="1">
      <c r="A330" s="25" t="s">
        <v>1078</v>
      </c>
      <c r="B330" s="25" t="s">
        <v>372</v>
      </c>
      <c r="C330" s="37">
        <f t="shared" si="5"/>
        <v>1</v>
      </c>
      <c r="D330" s="37">
        <v>1</v>
      </c>
      <c r="E330" s="37">
        <v>2026</v>
      </c>
      <c r="F330" s="37"/>
      <c r="G330" s="26"/>
      <c r="H330" s="26"/>
      <c r="I330" s="26"/>
      <c r="J330" s="26"/>
      <c r="K330" s="26"/>
      <c r="L330" s="27"/>
      <c r="M330" s="26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</row>
    <row r="331" spans="1:38" ht="15.75" customHeight="1">
      <c r="A331" s="25" t="s">
        <v>1079</v>
      </c>
      <c r="B331" s="25" t="s">
        <v>56</v>
      </c>
      <c r="C331" s="37">
        <f t="shared" si="5"/>
        <v>6</v>
      </c>
      <c r="D331" s="26">
        <v>1</v>
      </c>
      <c r="E331" s="37">
        <v>2026</v>
      </c>
      <c r="F331" s="26"/>
      <c r="G331" s="26">
        <v>2024</v>
      </c>
      <c r="H331" s="26">
        <v>2023</v>
      </c>
      <c r="I331" s="26"/>
      <c r="J331" s="26">
        <v>2021</v>
      </c>
      <c r="K331" s="26">
        <v>2020</v>
      </c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>
        <v>2007</v>
      </c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</row>
    <row r="332" spans="1:38" ht="15.75" customHeight="1">
      <c r="A332" s="25" t="s">
        <v>712</v>
      </c>
      <c r="B332" s="36" t="s">
        <v>56</v>
      </c>
      <c r="C332" s="37">
        <f t="shared" si="5"/>
        <v>11</v>
      </c>
      <c r="D332" s="37">
        <v>0</v>
      </c>
      <c r="E332" s="37"/>
      <c r="F332" s="37"/>
      <c r="G332" s="26">
        <v>2024</v>
      </c>
      <c r="H332" s="26">
        <v>2023</v>
      </c>
      <c r="I332" s="26">
        <v>2022</v>
      </c>
      <c r="J332" s="26">
        <v>2021</v>
      </c>
      <c r="K332" s="26">
        <v>2020</v>
      </c>
      <c r="L332" s="26">
        <v>2019</v>
      </c>
      <c r="M332" s="26">
        <v>2018</v>
      </c>
      <c r="N332" s="37">
        <v>2017</v>
      </c>
      <c r="O332" s="37">
        <v>2016</v>
      </c>
      <c r="P332" s="37">
        <v>2015</v>
      </c>
      <c r="Q332" s="37"/>
      <c r="R332" s="37"/>
      <c r="S332" s="37"/>
      <c r="T332" s="37"/>
      <c r="U332" s="37"/>
      <c r="V332" s="37"/>
      <c r="W332" s="37"/>
      <c r="X332" s="37"/>
      <c r="Y332" s="37">
        <v>2006</v>
      </c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</row>
    <row r="333" spans="1:38" ht="15.75" customHeight="1">
      <c r="A333" s="25" t="s">
        <v>713</v>
      </c>
      <c r="B333" s="36" t="s">
        <v>56</v>
      </c>
      <c r="C333" s="37">
        <f t="shared" si="5"/>
        <v>4</v>
      </c>
      <c r="D333" s="37">
        <v>0</v>
      </c>
      <c r="E333" s="37"/>
      <c r="F333" s="37"/>
      <c r="G333" s="26"/>
      <c r="H333" s="26"/>
      <c r="I333" s="26"/>
      <c r="J333" s="26"/>
      <c r="K333" s="26"/>
      <c r="L333" s="26"/>
      <c r="M333" s="26">
        <v>2018</v>
      </c>
      <c r="N333" s="37">
        <v>2017</v>
      </c>
      <c r="O333" s="37">
        <v>2016</v>
      </c>
      <c r="P333" s="37">
        <v>2015</v>
      </c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</row>
    <row r="334" spans="1:38" ht="15.75" customHeight="1">
      <c r="A334" s="25" t="s">
        <v>1080</v>
      </c>
      <c r="B334" s="25" t="s">
        <v>221</v>
      </c>
      <c r="C334" s="37">
        <f t="shared" si="5"/>
        <v>24</v>
      </c>
      <c r="D334" s="37">
        <v>14</v>
      </c>
      <c r="E334" s="38">
        <v>2026</v>
      </c>
      <c r="F334" s="38">
        <v>2025</v>
      </c>
      <c r="G334" s="26">
        <v>2024</v>
      </c>
      <c r="H334" s="26">
        <v>2023</v>
      </c>
      <c r="I334" s="26">
        <v>2022</v>
      </c>
      <c r="J334" s="27">
        <v>2021</v>
      </c>
      <c r="K334" s="27">
        <v>2020</v>
      </c>
      <c r="L334" s="27">
        <v>2019</v>
      </c>
      <c r="M334" s="26">
        <v>2018</v>
      </c>
      <c r="N334" s="37">
        <v>2017</v>
      </c>
      <c r="O334" s="37">
        <v>2016</v>
      </c>
      <c r="P334" s="37">
        <v>2015</v>
      </c>
      <c r="Q334" s="37">
        <v>2014</v>
      </c>
      <c r="R334" s="37">
        <v>2013</v>
      </c>
      <c r="S334" s="37"/>
      <c r="T334" s="37"/>
      <c r="U334" s="37"/>
      <c r="V334" s="37"/>
      <c r="W334" s="37">
        <v>2008</v>
      </c>
      <c r="X334" s="37">
        <v>2007</v>
      </c>
      <c r="Y334" s="37"/>
      <c r="Z334" s="37"/>
      <c r="AA334" s="37"/>
      <c r="AB334" s="37">
        <v>2003</v>
      </c>
      <c r="AC334" s="37">
        <v>2002</v>
      </c>
      <c r="AD334" s="37">
        <v>2001</v>
      </c>
      <c r="AE334" s="37">
        <v>2000</v>
      </c>
      <c r="AF334" s="37">
        <v>1999</v>
      </c>
      <c r="AG334" s="37">
        <v>1998</v>
      </c>
      <c r="AH334" s="37">
        <v>1997</v>
      </c>
      <c r="AI334" s="37">
        <v>1996</v>
      </c>
      <c r="AJ334" s="37"/>
      <c r="AK334" s="37"/>
      <c r="AL334" s="37"/>
    </row>
    <row r="335" spans="1:38" ht="15.75" customHeight="1">
      <c r="A335" s="25" t="s">
        <v>1081</v>
      </c>
      <c r="B335" s="25" t="s">
        <v>221</v>
      </c>
      <c r="C335" s="37">
        <f t="shared" si="5"/>
        <v>22</v>
      </c>
      <c r="D335" s="37">
        <v>3</v>
      </c>
      <c r="E335" s="37">
        <v>2026</v>
      </c>
      <c r="F335" s="37">
        <v>2025</v>
      </c>
      <c r="G335" s="26">
        <v>2024</v>
      </c>
      <c r="H335" s="26"/>
      <c r="I335" s="26">
        <v>2022</v>
      </c>
      <c r="J335" s="26">
        <v>2021</v>
      </c>
      <c r="K335" s="26">
        <v>2020</v>
      </c>
      <c r="L335" s="26">
        <v>2019</v>
      </c>
      <c r="M335" s="26">
        <v>2018</v>
      </c>
      <c r="N335" s="37"/>
      <c r="O335" s="37">
        <v>2016</v>
      </c>
      <c r="P335" s="37">
        <v>2015</v>
      </c>
      <c r="Q335" s="37"/>
      <c r="R335" s="37"/>
      <c r="S335" s="37"/>
      <c r="T335" s="37">
        <v>2011</v>
      </c>
      <c r="U335" s="37">
        <v>2010</v>
      </c>
      <c r="V335" s="37">
        <v>2009</v>
      </c>
      <c r="W335" s="37">
        <v>2008</v>
      </c>
      <c r="X335" s="37">
        <v>2007</v>
      </c>
      <c r="Y335" s="37">
        <v>2006</v>
      </c>
      <c r="Z335" s="37">
        <v>2005</v>
      </c>
      <c r="AA335" s="37">
        <v>2004</v>
      </c>
      <c r="AB335" s="37">
        <v>2003</v>
      </c>
      <c r="AC335" s="37">
        <v>2002</v>
      </c>
      <c r="AD335" s="37">
        <v>2001</v>
      </c>
      <c r="AE335" s="37"/>
      <c r="AF335" s="37">
        <v>1999</v>
      </c>
      <c r="AG335" s="37"/>
      <c r="AH335" s="37"/>
      <c r="AI335" s="37"/>
      <c r="AJ335" s="37"/>
      <c r="AK335" s="37"/>
      <c r="AL335" s="37"/>
    </row>
    <row r="336" spans="1:38" ht="15.75" customHeight="1">
      <c r="A336" s="36" t="s">
        <v>1082</v>
      </c>
      <c r="B336" s="25" t="s">
        <v>221</v>
      </c>
      <c r="C336" s="37">
        <f t="shared" si="5"/>
        <v>9</v>
      </c>
      <c r="D336" s="37">
        <v>6</v>
      </c>
      <c r="E336" s="37">
        <v>2026</v>
      </c>
      <c r="F336" s="37">
        <v>2025</v>
      </c>
      <c r="G336" s="26">
        <v>2024</v>
      </c>
      <c r="H336" s="26">
        <v>2023</v>
      </c>
      <c r="I336" s="27">
        <v>2022</v>
      </c>
      <c r="J336" s="26">
        <v>2021</v>
      </c>
      <c r="K336" s="26"/>
      <c r="L336" s="27">
        <v>2019</v>
      </c>
      <c r="M336" s="26">
        <v>2018</v>
      </c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>
        <v>2006</v>
      </c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</row>
    <row r="337" spans="1:38" ht="15.75" customHeight="1">
      <c r="A337" s="36" t="s">
        <v>1083</v>
      </c>
      <c r="B337" s="25" t="s">
        <v>221</v>
      </c>
      <c r="C337" s="37">
        <f t="shared" si="5"/>
        <v>8</v>
      </c>
      <c r="D337" s="37">
        <v>2</v>
      </c>
      <c r="E337" s="37">
        <v>2026</v>
      </c>
      <c r="F337" s="37">
        <v>2025</v>
      </c>
      <c r="G337" s="26"/>
      <c r="H337" s="26"/>
      <c r="I337" s="26"/>
      <c r="J337" s="26"/>
      <c r="K337" s="26"/>
      <c r="L337" s="26"/>
      <c r="M337" s="26"/>
      <c r="N337" s="37"/>
      <c r="O337" s="37"/>
      <c r="P337" s="37"/>
      <c r="Q337" s="37">
        <v>2014</v>
      </c>
      <c r="R337" s="37">
        <v>2013</v>
      </c>
      <c r="S337" s="37">
        <v>2012</v>
      </c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>
        <v>2001</v>
      </c>
      <c r="AE337" s="37"/>
      <c r="AF337" s="37"/>
      <c r="AG337" s="37">
        <v>1998</v>
      </c>
      <c r="AH337" s="37">
        <v>1997</v>
      </c>
      <c r="AI337" s="37"/>
      <c r="AJ337" s="37"/>
      <c r="AK337" s="37"/>
      <c r="AL337" s="37"/>
    </row>
    <row r="338" spans="1:38" ht="15.75" customHeight="1">
      <c r="A338" s="36" t="s">
        <v>1084</v>
      </c>
      <c r="B338" s="25" t="s">
        <v>221</v>
      </c>
      <c r="C338" s="37">
        <f t="shared" si="5"/>
        <v>9</v>
      </c>
      <c r="D338" s="37">
        <v>7</v>
      </c>
      <c r="E338" s="37">
        <v>2026</v>
      </c>
      <c r="F338" s="38">
        <v>2025</v>
      </c>
      <c r="G338" s="27">
        <v>2024</v>
      </c>
      <c r="H338" s="27">
        <v>2023</v>
      </c>
      <c r="I338" s="26">
        <v>2022</v>
      </c>
      <c r="J338" s="26">
        <v>2021</v>
      </c>
      <c r="K338" s="26">
        <v>2020</v>
      </c>
      <c r="L338" s="26"/>
      <c r="M338" s="26">
        <v>2018</v>
      </c>
      <c r="N338" s="37">
        <v>2017</v>
      </c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</row>
    <row r="339" spans="1:38" ht="15.75" customHeight="1">
      <c r="A339" s="25" t="s">
        <v>1085</v>
      </c>
      <c r="B339" s="25" t="s">
        <v>221</v>
      </c>
      <c r="C339" s="37">
        <f t="shared" si="5"/>
        <v>11</v>
      </c>
      <c r="D339" s="37">
        <v>7</v>
      </c>
      <c r="E339" s="37">
        <v>2026</v>
      </c>
      <c r="F339" s="37">
        <v>2025</v>
      </c>
      <c r="G339" s="26">
        <v>2024</v>
      </c>
      <c r="H339" s="26">
        <v>2023</v>
      </c>
      <c r="I339" s="26">
        <v>2022</v>
      </c>
      <c r="J339" s="27">
        <v>2021</v>
      </c>
      <c r="K339" s="26">
        <v>2020</v>
      </c>
      <c r="L339" s="26"/>
      <c r="M339" s="26"/>
      <c r="N339" s="37">
        <v>2017</v>
      </c>
      <c r="O339" s="37">
        <v>2016</v>
      </c>
      <c r="P339" s="37">
        <v>2015</v>
      </c>
      <c r="Q339" s="37">
        <v>2014</v>
      </c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</row>
    <row r="340" spans="1:38" ht="15.75" customHeight="1">
      <c r="A340" s="36" t="s">
        <v>1086</v>
      </c>
      <c r="B340" s="25" t="s">
        <v>221</v>
      </c>
      <c r="C340" s="37">
        <f t="shared" si="5"/>
        <v>17</v>
      </c>
      <c r="D340" s="37">
        <v>4</v>
      </c>
      <c r="E340" s="37">
        <v>2026</v>
      </c>
      <c r="F340" s="37">
        <v>2025</v>
      </c>
      <c r="G340" s="26">
        <v>2024</v>
      </c>
      <c r="H340" s="26">
        <v>2023</v>
      </c>
      <c r="I340" s="26"/>
      <c r="J340" s="26">
        <v>2021</v>
      </c>
      <c r="K340" s="27">
        <v>2020</v>
      </c>
      <c r="L340" s="27">
        <v>2019</v>
      </c>
      <c r="M340" s="26">
        <v>2018</v>
      </c>
      <c r="N340" s="37">
        <v>2017</v>
      </c>
      <c r="O340" s="37"/>
      <c r="P340" s="37">
        <v>2015</v>
      </c>
      <c r="Q340" s="37">
        <v>2014</v>
      </c>
      <c r="R340" s="37"/>
      <c r="S340" s="37">
        <v>2012</v>
      </c>
      <c r="T340" s="37">
        <v>2011</v>
      </c>
      <c r="U340" s="37">
        <v>2010</v>
      </c>
      <c r="V340" s="37"/>
      <c r="W340" s="37"/>
      <c r="X340" s="37"/>
      <c r="Y340" s="37"/>
      <c r="Z340" s="37">
        <v>2005</v>
      </c>
      <c r="AA340" s="37"/>
      <c r="AB340" s="37">
        <v>2003</v>
      </c>
      <c r="AC340" s="37">
        <v>2002</v>
      </c>
      <c r="AD340" s="37"/>
      <c r="AE340" s="37"/>
      <c r="AF340" s="37"/>
      <c r="AG340" s="37"/>
      <c r="AH340" s="37"/>
      <c r="AI340" s="37"/>
      <c r="AJ340" s="37"/>
      <c r="AK340" s="37"/>
      <c r="AL340" s="37"/>
    </row>
    <row r="341" spans="1:38" ht="15.75" customHeight="1">
      <c r="A341" s="40" t="s">
        <v>1087</v>
      </c>
      <c r="B341" s="25" t="s">
        <v>221</v>
      </c>
      <c r="C341" s="37">
        <f t="shared" si="5"/>
        <v>6</v>
      </c>
      <c r="D341" s="37">
        <v>6</v>
      </c>
      <c r="E341" s="37">
        <v>2026</v>
      </c>
      <c r="F341" s="37">
        <v>2025</v>
      </c>
      <c r="G341" s="27">
        <v>2024</v>
      </c>
      <c r="H341" s="26">
        <v>2023</v>
      </c>
      <c r="I341" s="26">
        <v>2022</v>
      </c>
      <c r="J341" s="26">
        <v>2021</v>
      </c>
      <c r="K341" s="27"/>
      <c r="L341" s="27"/>
      <c r="M341" s="26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</row>
    <row r="342" spans="1:38" ht="15.75" customHeight="1">
      <c r="A342" s="29" t="s">
        <v>1088</v>
      </c>
      <c r="B342" s="25" t="s">
        <v>221</v>
      </c>
      <c r="C342" s="37">
        <f t="shared" si="5"/>
        <v>8</v>
      </c>
      <c r="D342" s="37">
        <v>8</v>
      </c>
      <c r="E342" s="37">
        <v>2026</v>
      </c>
      <c r="F342" s="37">
        <v>2025</v>
      </c>
      <c r="G342" s="27">
        <v>2024</v>
      </c>
      <c r="H342" s="26">
        <v>2023</v>
      </c>
      <c r="I342" s="27">
        <v>2022</v>
      </c>
      <c r="J342" s="26">
        <v>2021</v>
      </c>
      <c r="K342" s="26">
        <v>2020</v>
      </c>
      <c r="L342" s="26">
        <v>2019</v>
      </c>
      <c r="M342" s="26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</row>
    <row r="343" spans="1:38" ht="15.75" customHeight="1">
      <c r="A343" s="36" t="s">
        <v>719</v>
      </c>
      <c r="B343" s="25" t="s">
        <v>139</v>
      </c>
      <c r="C343" s="37">
        <f t="shared" si="5"/>
        <v>1</v>
      </c>
      <c r="D343" s="37">
        <v>0</v>
      </c>
      <c r="E343" s="37"/>
      <c r="F343" s="37"/>
      <c r="G343" s="26"/>
      <c r="H343" s="26"/>
      <c r="I343" s="26"/>
      <c r="J343" s="26"/>
      <c r="K343" s="26"/>
      <c r="L343" s="26"/>
      <c r="M343" s="26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>
        <v>1996</v>
      </c>
      <c r="AJ343" s="37"/>
      <c r="AK343" s="37"/>
      <c r="AL343" s="37"/>
    </row>
    <row r="344" spans="1:38" ht="15.75" customHeight="1">
      <c r="A344" s="36" t="s">
        <v>1089</v>
      </c>
      <c r="B344" s="25" t="s">
        <v>142</v>
      </c>
      <c r="C344" s="37">
        <f t="shared" si="5"/>
        <v>9</v>
      </c>
      <c r="D344" s="37">
        <v>9</v>
      </c>
      <c r="E344" s="37">
        <v>2026</v>
      </c>
      <c r="F344" s="37">
        <v>2025</v>
      </c>
      <c r="G344" s="26">
        <v>2024</v>
      </c>
      <c r="H344" s="26">
        <v>2023</v>
      </c>
      <c r="I344" s="26">
        <v>2022</v>
      </c>
      <c r="J344" s="26">
        <v>2021</v>
      </c>
      <c r="K344" s="26">
        <v>2020</v>
      </c>
      <c r="L344" s="26">
        <v>2019</v>
      </c>
      <c r="M344" s="26">
        <v>2018</v>
      </c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</row>
    <row r="345" spans="1:38" ht="15.75" customHeight="1">
      <c r="A345" s="25" t="s">
        <v>1090</v>
      </c>
      <c r="B345" s="25" t="s">
        <v>81</v>
      </c>
      <c r="C345" s="37">
        <f t="shared" si="5"/>
        <v>21</v>
      </c>
      <c r="D345" s="37">
        <v>17</v>
      </c>
      <c r="E345" s="37">
        <v>2026</v>
      </c>
      <c r="F345" s="38">
        <v>2025</v>
      </c>
      <c r="G345" s="26">
        <v>2024</v>
      </c>
      <c r="H345" s="27">
        <v>2023</v>
      </c>
      <c r="I345" s="27">
        <v>2022</v>
      </c>
      <c r="J345" s="27">
        <v>2021</v>
      </c>
      <c r="K345" s="27">
        <v>2020</v>
      </c>
      <c r="L345" s="26">
        <v>2019</v>
      </c>
      <c r="M345" s="26">
        <v>2018</v>
      </c>
      <c r="N345" s="37">
        <v>2017</v>
      </c>
      <c r="O345" s="37">
        <v>2016</v>
      </c>
      <c r="P345" s="37">
        <v>2015</v>
      </c>
      <c r="Q345" s="37">
        <v>2014</v>
      </c>
      <c r="R345" s="37">
        <v>2013</v>
      </c>
      <c r="S345" s="37">
        <v>2012</v>
      </c>
      <c r="T345" s="37">
        <v>2011</v>
      </c>
      <c r="U345" s="37">
        <v>2010</v>
      </c>
      <c r="V345" s="37"/>
      <c r="W345" s="37">
        <v>2008</v>
      </c>
      <c r="X345" s="37">
        <v>2007</v>
      </c>
      <c r="Y345" s="37"/>
      <c r="Z345" s="37">
        <v>2005</v>
      </c>
      <c r="AA345" s="37">
        <v>2004</v>
      </c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</row>
    <row r="346" spans="1:38" ht="15.75" customHeight="1">
      <c r="A346" s="36" t="s">
        <v>1091</v>
      </c>
      <c r="B346" s="25" t="s">
        <v>121</v>
      </c>
      <c r="C346" s="37">
        <f t="shared" si="5"/>
        <v>10</v>
      </c>
      <c r="D346" s="37">
        <v>0</v>
      </c>
      <c r="E346" s="37"/>
      <c r="F346" s="37">
        <v>2025</v>
      </c>
      <c r="G346" s="26">
        <v>2024</v>
      </c>
      <c r="H346" s="26">
        <v>2023</v>
      </c>
      <c r="I346" s="26">
        <v>2022</v>
      </c>
      <c r="J346" s="26">
        <v>2021</v>
      </c>
      <c r="K346" s="26">
        <v>2020</v>
      </c>
      <c r="L346" s="26">
        <v>2019</v>
      </c>
      <c r="M346" s="26">
        <v>2018</v>
      </c>
      <c r="N346" s="37"/>
      <c r="O346" s="37"/>
      <c r="P346" s="37"/>
      <c r="Q346" s="37">
        <v>2014</v>
      </c>
      <c r="R346" s="37"/>
      <c r="S346" s="37"/>
      <c r="T346" s="37">
        <v>2011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</row>
    <row r="347" spans="1:38" ht="15.75" customHeight="1">
      <c r="A347" s="25" t="s">
        <v>1092</v>
      </c>
      <c r="B347" s="25" t="s">
        <v>64</v>
      </c>
      <c r="C347" s="37">
        <f t="shared" si="5"/>
        <v>1</v>
      </c>
      <c r="D347" s="37">
        <v>0</v>
      </c>
      <c r="E347" s="37"/>
      <c r="F347" s="37"/>
      <c r="G347" s="26">
        <v>2024</v>
      </c>
      <c r="H347" s="26"/>
      <c r="I347" s="26"/>
      <c r="J347" s="26"/>
      <c r="K347" s="26"/>
      <c r="L347" s="26"/>
      <c r="M347" s="26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</row>
    <row r="348" spans="1:38" ht="15.75" customHeight="1">
      <c r="A348" s="25" t="s">
        <v>1093</v>
      </c>
      <c r="B348" s="25" t="s">
        <v>139</v>
      </c>
      <c r="C348" s="37">
        <f t="shared" si="5"/>
        <v>20</v>
      </c>
      <c r="D348" s="37">
        <v>12</v>
      </c>
      <c r="E348" s="37">
        <v>2026</v>
      </c>
      <c r="F348" s="37">
        <v>2025</v>
      </c>
      <c r="G348" s="26">
        <v>2024</v>
      </c>
      <c r="H348" s="26">
        <v>2023</v>
      </c>
      <c r="I348" s="26">
        <v>2022</v>
      </c>
      <c r="J348" s="26">
        <v>2021</v>
      </c>
      <c r="K348" s="27">
        <v>2020</v>
      </c>
      <c r="L348" s="26">
        <v>2019</v>
      </c>
      <c r="M348" s="27">
        <v>2018</v>
      </c>
      <c r="N348" s="27">
        <v>2017</v>
      </c>
      <c r="O348" s="37">
        <v>2016</v>
      </c>
      <c r="P348" s="37">
        <v>2015</v>
      </c>
      <c r="Q348" s="37"/>
      <c r="R348" s="37">
        <v>2013</v>
      </c>
      <c r="S348" s="37">
        <v>2012</v>
      </c>
      <c r="T348" s="37">
        <v>2011</v>
      </c>
      <c r="U348" s="37">
        <v>2010</v>
      </c>
      <c r="V348" s="37"/>
      <c r="W348" s="37">
        <v>2008</v>
      </c>
      <c r="X348" s="37">
        <v>2007</v>
      </c>
      <c r="Y348" s="37"/>
      <c r="Z348" s="37"/>
      <c r="AA348" s="37"/>
      <c r="AB348" s="37">
        <v>2003</v>
      </c>
      <c r="AC348" s="37">
        <v>2002</v>
      </c>
      <c r="AD348" s="37"/>
      <c r="AE348" s="37"/>
      <c r="AF348" s="37"/>
      <c r="AG348" s="37"/>
      <c r="AH348" s="37"/>
      <c r="AI348" s="37"/>
      <c r="AJ348" s="37"/>
      <c r="AK348" s="37"/>
      <c r="AL348" s="37"/>
    </row>
    <row r="349" spans="1:38" ht="15.75" customHeight="1">
      <c r="A349" s="36" t="s">
        <v>1094</v>
      </c>
      <c r="B349" s="25" t="s">
        <v>142</v>
      </c>
      <c r="C349" s="37">
        <f t="shared" si="5"/>
        <v>8</v>
      </c>
      <c r="D349" s="37">
        <v>2</v>
      </c>
      <c r="E349" s="37">
        <v>2026</v>
      </c>
      <c r="F349" s="37">
        <v>2025</v>
      </c>
      <c r="G349" s="26"/>
      <c r="H349" s="26"/>
      <c r="I349" s="26">
        <v>2022</v>
      </c>
      <c r="J349" s="26"/>
      <c r="K349" s="26">
        <v>2020</v>
      </c>
      <c r="L349" s="26"/>
      <c r="M349" s="26">
        <v>2018</v>
      </c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>
        <v>2007</v>
      </c>
      <c r="Y349" s="37">
        <v>2006</v>
      </c>
      <c r="Z349" s="37"/>
      <c r="AA349" s="37">
        <v>2004</v>
      </c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</row>
    <row r="350" spans="1:38" ht="15.75" customHeight="1">
      <c r="A350" s="25" t="s">
        <v>1095</v>
      </c>
      <c r="B350" s="36" t="s">
        <v>121</v>
      </c>
      <c r="C350" s="37">
        <f t="shared" si="5"/>
        <v>17</v>
      </c>
      <c r="D350" s="37">
        <v>13</v>
      </c>
      <c r="E350" s="38">
        <v>2026</v>
      </c>
      <c r="F350" s="55">
        <v>2025</v>
      </c>
      <c r="G350" s="27">
        <v>2024</v>
      </c>
      <c r="H350" s="27">
        <v>2023</v>
      </c>
      <c r="I350" s="26">
        <v>2022</v>
      </c>
      <c r="J350" s="26">
        <v>2021</v>
      </c>
      <c r="K350" s="27">
        <v>2020</v>
      </c>
      <c r="L350" s="26">
        <v>2019</v>
      </c>
      <c r="M350" s="26">
        <v>2018</v>
      </c>
      <c r="N350" s="37">
        <v>2017</v>
      </c>
      <c r="O350" s="37">
        <v>2016</v>
      </c>
      <c r="P350" s="37">
        <v>2015</v>
      </c>
      <c r="Q350" s="37">
        <v>2014</v>
      </c>
      <c r="R350" s="37"/>
      <c r="S350" s="37"/>
      <c r="T350" s="37"/>
      <c r="U350" s="37"/>
      <c r="V350" s="37">
        <v>2009</v>
      </c>
      <c r="W350" s="37">
        <v>2008</v>
      </c>
      <c r="X350" s="37">
        <v>2007</v>
      </c>
      <c r="Y350" s="37">
        <v>2006</v>
      </c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</row>
    <row r="351" spans="1:38" ht="15.75" customHeight="1">
      <c r="A351" s="25" t="s">
        <v>1096</v>
      </c>
      <c r="B351" s="25" t="s">
        <v>126</v>
      </c>
      <c r="C351" s="37">
        <f t="shared" si="5"/>
        <v>12</v>
      </c>
      <c r="D351" s="37">
        <v>7</v>
      </c>
      <c r="E351" s="37">
        <v>2026</v>
      </c>
      <c r="F351" s="37">
        <v>2025</v>
      </c>
      <c r="G351" s="26">
        <v>2024</v>
      </c>
      <c r="H351" s="26">
        <v>2023</v>
      </c>
      <c r="I351" s="26">
        <v>2022</v>
      </c>
      <c r="J351" s="26">
        <v>2021</v>
      </c>
      <c r="K351" s="26">
        <v>2020</v>
      </c>
      <c r="L351" s="26"/>
      <c r="M351" s="26"/>
      <c r="N351" s="37">
        <v>2017</v>
      </c>
      <c r="O351" s="37">
        <v>2016</v>
      </c>
      <c r="P351" s="37">
        <v>2015</v>
      </c>
      <c r="Q351" s="37">
        <v>2014</v>
      </c>
      <c r="R351" s="37">
        <v>2013</v>
      </c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</row>
    <row r="352" spans="1:38" ht="15.75" customHeight="1">
      <c r="A352" s="25" t="s">
        <v>1097</v>
      </c>
      <c r="B352" s="36" t="s">
        <v>208</v>
      </c>
      <c r="C352" s="37">
        <f t="shared" si="5"/>
        <v>21</v>
      </c>
      <c r="D352" s="37">
        <v>11</v>
      </c>
      <c r="E352" s="37">
        <v>2026</v>
      </c>
      <c r="F352" s="37">
        <v>2025</v>
      </c>
      <c r="G352" s="26">
        <v>2024</v>
      </c>
      <c r="H352" s="27">
        <v>2023</v>
      </c>
      <c r="I352" s="27">
        <v>2022</v>
      </c>
      <c r="J352" s="27">
        <v>2021</v>
      </c>
      <c r="K352" s="27">
        <v>2020</v>
      </c>
      <c r="L352" s="26">
        <v>2019</v>
      </c>
      <c r="M352" s="26">
        <v>2018</v>
      </c>
      <c r="N352" s="37">
        <v>2017</v>
      </c>
      <c r="O352" s="37">
        <v>2016</v>
      </c>
      <c r="P352" s="37"/>
      <c r="Q352" s="37">
        <v>2014</v>
      </c>
      <c r="R352" s="37">
        <v>2013</v>
      </c>
      <c r="S352" s="37">
        <v>2012</v>
      </c>
      <c r="T352" s="37">
        <v>2011</v>
      </c>
      <c r="U352" s="37">
        <v>2010</v>
      </c>
      <c r="V352" s="37">
        <v>2009</v>
      </c>
      <c r="W352" s="37">
        <v>2008</v>
      </c>
      <c r="X352" s="37">
        <v>2007</v>
      </c>
      <c r="Y352" s="37">
        <v>2006</v>
      </c>
      <c r="Z352" s="37">
        <v>2005</v>
      </c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</row>
    <row r="353" spans="1:38" ht="15.75" customHeight="1">
      <c r="A353" s="25" t="s">
        <v>1098</v>
      </c>
      <c r="B353" s="25" t="s">
        <v>142</v>
      </c>
      <c r="C353" s="37">
        <f t="shared" si="5"/>
        <v>10</v>
      </c>
      <c r="D353" s="37">
        <v>0</v>
      </c>
      <c r="E353" s="37"/>
      <c r="F353" s="37"/>
      <c r="G353" s="26"/>
      <c r="H353" s="26">
        <v>2023</v>
      </c>
      <c r="I353" s="26">
        <v>2022</v>
      </c>
      <c r="J353" s="26"/>
      <c r="K353" s="26"/>
      <c r="L353" s="27">
        <v>2019</v>
      </c>
      <c r="M353" s="27">
        <v>2018</v>
      </c>
      <c r="N353" s="37">
        <v>2017</v>
      </c>
      <c r="O353" s="37">
        <v>2016</v>
      </c>
      <c r="P353" s="37"/>
      <c r="Q353" s="37">
        <v>2014</v>
      </c>
      <c r="R353" s="37">
        <v>2013</v>
      </c>
      <c r="S353" s="37">
        <v>2012</v>
      </c>
      <c r="T353" s="37">
        <v>2011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</row>
    <row r="354" spans="1:38" ht="15.75" customHeight="1">
      <c r="A354" s="25" t="s">
        <v>1099</v>
      </c>
      <c r="B354" s="36" t="s">
        <v>208</v>
      </c>
      <c r="C354" s="37">
        <f t="shared" si="5"/>
        <v>20</v>
      </c>
      <c r="D354" s="37">
        <v>18</v>
      </c>
      <c r="E354" s="38">
        <v>2026</v>
      </c>
      <c r="F354" s="37">
        <v>2025</v>
      </c>
      <c r="G354" s="26">
        <v>2024</v>
      </c>
      <c r="H354" s="26">
        <v>2023</v>
      </c>
      <c r="I354" s="27">
        <v>2022</v>
      </c>
      <c r="J354" s="26">
        <v>2021</v>
      </c>
      <c r="K354" s="26">
        <v>2020</v>
      </c>
      <c r="L354" s="26">
        <v>2019</v>
      </c>
      <c r="M354" s="27">
        <v>2018</v>
      </c>
      <c r="N354" s="27">
        <v>2017</v>
      </c>
      <c r="O354" s="37">
        <v>2016</v>
      </c>
      <c r="P354" s="37">
        <v>2015</v>
      </c>
      <c r="Q354" s="37">
        <v>2014</v>
      </c>
      <c r="R354" s="37">
        <v>2013</v>
      </c>
      <c r="S354" s="37">
        <v>2012</v>
      </c>
      <c r="T354" s="37">
        <v>2011</v>
      </c>
      <c r="U354" s="37">
        <v>2010</v>
      </c>
      <c r="V354" s="37">
        <v>2009</v>
      </c>
      <c r="W354" s="37"/>
      <c r="X354" s="37">
        <v>2007</v>
      </c>
      <c r="Y354" s="37"/>
      <c r="Z354" s="37">
        <v>2005</v>
      </c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</row>
    <row r="355" spans="1:38" ht="15.75" customHeight="1">
      <c r="A355" s="25" t="s">
        <v>1100</v>
      </c>
      <c r="B355" s="25" t="s">
        <v>86</v>
      </c>
      <c r="C355" s="37">
        <f t="shared" si="5"/>
        <v>7</v>
      </c>
      <c r="D355" s="37">
        <v>7</v>
      </c>
      <c r="E355" s="37">
        <v>2026</v>
      </c>
      <c r="F355" s="38">
        <v>2025</v>
      </c>
      <c r="G355" s="26">
        <v>2024</v>
      </c>
      <c r="H355" s="26">
        <v>2023</v>
      </c>
      <c r="I355" s="27">
        <v>2022</v>
      </c>
      <c r="J355" s="26">
        <v>2021</v>
      </c>
      <c r="K355" s="26">
        <v>2020</v>
      </c>
      <c r="L355" s="26"/>
      <c r="M355" s="26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</row>
    <row r="356" spans="1:38" ht="15.75" customHeight="1">
      <c r="A356" s="36" t="s">
        <v>1101</v>
      </c>
      <c r="B356" s="36" t="s">
        <v>81</v>
      </c>
      <c r="C356" s="37">
        <f t="shared" si="5"/>
        <v>2</v>
      </c>
      <c r="D356" s="37">
        <v>0</v>
      </c>
      <c r="E356" s="37"/>
      <c r="F356" s="37"/>
      <c r="G356" s="26"/>
      <c r="H356" s="26"/>
      <c r="I356" s="26"/>
      <c r="J356" s="26">
        <v>2021</v>
      </c>
      <c r="K356" s="26"/>
      <c r="L356" s="26"/>
      <c r="M356" s="26"/>
      <c r="N356" s="37"/>
      <c r="O356" s="37"/>
      <c r="P356" s="37">
        <v>2015</v>
      </c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</row>
    <row r="357" spans="1:38" ht="15.75" customHeight="1">
      <c r="A357" s="25" t="s">
        <v>1102</v>
      </c>
      <c r="B357" s="25" t="s">
        <v>86</v>
      </c>
      <c r="C357" s="37">
        <f t="shared" si="5"/>
        <v>4</v>
      </c>
      <c r="D357" s="37">
        <v>3</v>
      </c>
      <c r="E357" s="37">
        <v>2026</v>
      </c>
      <c r="F357" s="37">
        <v>2025</v>
      </c>
      <c r="G357" s="26">
        <v>2024</v>
      </c>
      <c r="H357" s="26"/>
      <c r="I357" s="26"/>
      <c r="J357" s="26"/>
      <c r="K357" s="26">
        <v>2020</v>
      </c>
      <c r="L357" s="26"/>
      <c r="M357" s="26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</row>
    <row r="358" spans="1:38" ht="15.75" customHeight="1">
      <c r="A358" s="36" t="s">
        <v>1103</v>
      </c>
      <c r="B358" s="25" t="s">
        <v>108</v>
      </c>
      <c r="C358" s="37">
        <f t="shared" si="5"/>
        <v>16</v>
      </c>
      <c r="D358" s="37">
        <v>1</v>
      </c>
      <c r="E358" s="37">
        <v>2026</v>
      </c>
      <c r="F358" s="37"/>
      <c r="G358" s="26"/>
      <c r="H358" s="26">
        <v>2023</v>
      </c>
      <c r="I358" s="26">
        <v>2022</v>
      </c>
      <c r="J358" s="26">
        <v>2021</v>
      </c>
      <c r="K358" s="26">
        <v>2020</v>
      </c>
      <c r="L358" s="26">
        <v>2019</v>
      </c>
      <c r="M358" s="26">
        <v>2018</v>
      </c>
      <c r="N358" s="37"/>
      <c r="O358" s="37"/>
      <c r="P358" s="37">
        <v>2015</v>
      </c>
      <c r="Q358" s="37">
        <v>2014</v>
      </c>
      <c r="R358" s="37">
        <v>2013</v>
      </c>
      <c r="S358" s="37">
        <v>2012</v>
      </c>
      <c r="T358" s="37">
        <v>2011</v>
      </c>
      <c r="U358" s="37">
        <v>2010</v>
      </c>
      <c r="V358" s="37">
        <v>2009</v>
      </c>
      <c r="W358" s="37">
        <v>2008</v>
      </c>
      <c r="X358" s="37"/>
      <c r="Y358" s="37"/>
      <c r="Z358" s="37"/>
      <c r="AA358" s="37">
        <v>2004</v>
      </c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</row>
    <row r="359" spans="1:38" ht="15.75" customHeight="1">
      <c r="A359" s="25" t="s">
        <v>1104</v>
      </c>
      <c r="B359" s="25" t="s">
        <v>108</v>
      </c>
      <c r="C359" s="37">
        <f t="shared" si="5"/>
        <v>4</v>
      </c>
      <c r="D359" s="37">
        <v>1</v>
      </c>
      <c r="E359" s="37">
        <v>2026</v>
      </c>
      <c r="F359" s="37"/>
      <c r="G359" s="26"/>
      <c r="H359" s="26"/>
      <c r="I359" s="26"/>
      <c r="J359" s="26"/>
      <c r="K359" s="26"/>
      <c r="L359" s="26"/>
      <c r="M359" s="26"/>
      <c r="N359" s="37"/>
      <c r="O359" s="37">
        <v>2016</v>
      </c>
      <c r="P359" s="37">
        <v>2015</v>
      </c>
      <c r="Q359" s="37">
        <v>2014</v>
      </c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</row>
    <row r="360" spans="1:38" ht="15.75" customHeight="1">
      <c r="A360" s="25" t="s">
        <v>1105</v>
      </c>
      <c r="B360" s="36" t="s">
        <v>86</v>
      </c>
      <c r="C360" s="37">
        <f t="shared" si="5"/>
        <v>4</v>
      </c>
      <c r="D360" s="37">
        <v>0</v>
      </c>
      <c r="E360" s="37"/>
      <c r="F360" s="37"/>
      <c r="G360" s="26"/>
      <c r="H360" s="26"/>
      <c r="I360" s="26"/>
      <c r="J360" s="26"/>
      <c r="K360" s="26"/>
      <c r="L360" s="26"/>
      <c r="M360" s="26"/>
      <c r="N360" s="37"/>
      <c r="O360" s="37">
        <v>2016</v>
      </c>
      <c r="P360" s="37">
        <v>2015</v>
      </c>
      <c r="Q360" s="37"/>
      <c r="R360" s="37">
        <v>2013</v>
      </c>
      <c r="S360" s="37">
        <v>2012</v>
      </c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</row>
    <row r="361" spans="1:38" ht="15.75" customHeight="1">
      <c r="A361" s="25" t="s">
        <v>1106</v>
      </c>
      <c r="B361" s="36" t="s">
        <v>208</v>
      </c>
      <c r="C361" s="37">
        <f t="shared" si="5"/>
        <v>4</v>
      </c>
      <c r="D361" s="37">
        <v>4</v>
      </c>
      <c r="E361" s="37">
        <v>2026</v>
      </c>
      <c r="F361" s="38">
        <v>2025</v>
      </c>
      <c r="G361" s="27">
        <v>2024</v>
      </c>
      <c r="H361" s="26">
        <v>2023</v>
      </c>
      <c r="I361" s="26"/>
      <c r="J361" s="26"/>
      <c r="K361" s="26"/>
      <c r="L361" s="26"/>
      <c r="M361" s="26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</row>
    <row r="362" spans="1:38" ht="15.75" customHeight="1">
      <c r="A362" s="25" t="s">
        <v>1107</v>
      </c>
      <c r="B362" s="25" t="s">
        <v>142</v>
      </c>
      <c r="C362" s="37">
        <f t="shared" si="5"/>
        <v>12</v>
      </c>
      <c r="D362" s="37">
        <v>3</v>
      </c>
      <c r="E362" s="37">
        <v>2026</v>
      </c>
      <c r="F362" s="37">
        <v>2025</v>
      </c>
      <c r="G362" s="26">
        <v>2024</v>
      </c>
      <c r="H362" s="26"/>
      <c r="I362" s="26"/>
      <c r="J362" s="26">
        <v>2021</v>
      </c>
      <c r="K362" s="26">
        <v>2020</v>
      </c>
      <c r="L362" s="26">
        <v>2019</v>
      </c>
      <c r="M362" s="26">
        <v>2018</v>
      </c>
      <c r="N362" s="37">
        <v>2017</v>
      </c>
      <c r="O362" s="37">
        <v>2016</v>
      </c>
      <c r="P362" s="37">
        <v>2015</v>
      </c>
      <c r="Q362" s="37">
        <v>2014</v>
      </c>
      <c r="R362" s="37"/>
      <c r="S362" s="37">
        <v>2012</v>
      </c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</row>
    <row r="363" spans="1:38" ht="15.75" customHeight="1">
      <c r="A363" s="25" t="s">
        <v>1108</v>
      </c>
      <c r="B363" s="25" t="s">
        <v>86</v>
      </c>
      <c r="C363" s="37">
        <f t="shared" si="5"/>
        <v>9</v>
      </c>
      <c r="D363" s="37">
        <v>6</v>
      </c>
      <c r="E363" s="37">
        <v>2026</v>
      </c>
      <c r="F363" s="37">
        <v>2025</v>
      </c>
      <c r="G363" s="26">
        <v>2024</v>
      </c>
      <c r="H363" s="26">
        <v>2023</v>
      </c>
      <c r="I363" s="26">
        <v>2022</v>
      </c>
      <c r="J363" s="26">
        <v>2021</v>
      </c>
      <c r="K363" s="26"/>
      <c r="L363" s="26"/>
      <c r="M363" s="26"/>
      <c r="N363" s="37"/>
      <c r="O363" s="37">
        <v>2016</v>
      </c>
      <c r="P363" s="37"/>
      <c r="Q363" s="37"/>
      <c r="R363" s="37"/>
      <c r="S363" s="37"/>
      <c r="T363" s="37">
        <v>2011</v>
      </c>
      <c r="U363" s="37"/>
      <c r="V363" s="37"/>
      <c r="W363" s="37"/>
      <c r="X363" s="37"/>
      <c r="Y363" s="37">
        <v>2006</v>
      </c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</row>
    <row r="364" spans="1:38" ht="15.75" customHeight="1">
      <c r="A364" s="25" t="s">
        <v>1109</v>
      </c>
      <c r="B364" s="25" t="s">
        <v>90</v>
      </c>
      <c r="C364" s="37">
        <f t="shared" si="5"/>
        <v>13</v>
      </c>
      <c r="D364" s="37">
        <v>13</v>
      </c>
      <c r="E364" s="37">
        <v>2026</v>
      </c>
      <c r="F364" s="37">
        <v>2025</v>
      </c>
      <c r="G364" s="26">
        <v>2024</v>
      </c>
      <c r="H364" s="26">
        <v>2023</v>
      </c>
      <c r="I364" s="26">
        <v>2022</v>
      </c>
      <c r="J364" s="27">
        <v>2021</v>
      </c>
      <c r="K364" s="26">
        <v>2020</v>
      </c>
      <c r="L364" s="26">
        <v>2019</v>
      </c>
      <c r="M364" s="26">
        <v>2018</v>
      </c>
      <c r="N364" s="37">
        <v>2017</v>
      </c>
      <c r="O364" s="37">
        <v>2016</v>
      </c>
      <c r="P364" s="37">
        <v>2015</v>
      </c>
      <c r="Q364" s="37">
        <v>2014</v>
      </c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</row>
    <row r="365" spans="1:38" ht="15.75" customHeight="1">
      <c r="A365" s="36" t="s">
        <v>1110</v>
      </c>
      <c r="B365" s="25" t="s">
        <v>294</v>
      </c>
      <c r="C365" s="37">
        <f t="shared" si="5"/>
        <v>13</v>
      </c>
      <c r="D365" s="37">
        <v>7</v>
      </c>
      <c r="E365" s="38">
        <v>2026</v>
      </c>
      <c r="F365" s="37">
        <v>2025</v>
      </c>
      <c r="G365" s="26">
        <v>2024</v>
      </c>
      <c r="H365" s="26">
        <v>2023</v>
      </c>
      <c r="I365" s="26">
        <v>2022</v>
      </c>
      <c r="J365" s="26">
        <v>2021</v>
      </c>
      <c r="K365" s="26">
        <v>2020</v>
      </c>
      <c r="L365" s="26"/>
      <c r="M365" s="26">
        <v>2018</v>
      </c>
      <c r="N365" s="37">
        <v>2017</v>
      </c>
      <c r="O365" s="37"/>
      <c r="P365" s="37">
        <v>2015</v>
      </c>
      <c r="Q365" s="37">
        <v>2014</v>
      </c>
      <c r="R365" s="37">
        <v>2013</v>
      </c>
      <c r="S365" s="37"/>
      <c r="T365" s="37"/>
      <c r="U365" s="37"/>
      <c r="V365" s="37">
        <v>2009</v>
      </c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</row>
    <row r="366" spans="1:38" ht="15.75" customHeight="1">
      <c r="A366" s="36" t="s">
        <v>1111</v>
      </c>
      <c r="B366" s="25" t="s">
        <v>142</v>
      </c>
      <c r="C366" s="37">
        <f t="shared" si="5"/>
        <v>13</v>
      </c>
      <c r="D366" s="37">
        <v>13</v>
      </c>
      <c r="E366" s="37">
        <v>2026</v>
      </c>
      <c r="F366" s="37">
        <v>2025</v>
      </c>
      <c r="G366" s="26">
        <v>2024</v>
      </c>
      <c r="H366" s="26">
        <v>2023</v>
      </c>
      <c r="I366" s="26">
        <v>2022</v>
      </c>
      <c r="J366" s="26">
        <v>2021</v>
      </c>
      <c r="K366" s="26">
        <v>2020</v>
      </c>
      <c r="L366" s="26">
        <v>2019</v>
      </c>
      <c r="M366" s="26">
        <v>2018</v>
      </c>
      <c r="N366" s="37">
        <v>2017</v>
      </c>
      <c r="O366" s="37">
        <v>2016</v>
      </c>
      <c r="P366" s="37">
        <v>2015</v>
      </c>
      <c r="Q366" s="37">
        <v>2014</v>
      </c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</row>
    <row r="367" spans="1:38" ht="15.75" customHeight="1">
      <c r="A367" s="25" t="s">
        <v>1112</v>
      </c>
      <c r="B367" s="25" t="s">
        <v>268</v>
      </c>
      <c r="C367" s="37">
        <f t="shared" si="5"/>
        <v>5</v>
      </c>
      <c r="D367" s="37">
        <v>1</v>
      </c>
      <c r="E367" s="37">
        <v>2026</v>
      </c>
      <c r="F367" s="37"/>
      <c r="G367" s="26">
        <v>2024</v>
      </c>
      <c r="H367" s="26"/>
      <c r="I367" s="26"/>
      <c r="J367" s="26">
        <v>2021</v>
      </c>
      <c r="K367" s="26"/>
      <c r="L367" s="26"/>
      <c r="M367" s="26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>
        <v>1999</v>
      </c>
      <c r="AG367" s="37"/>
      <c r="AH367" s="37">
        <v>1997</v>
      </c>
      <c r="AI367" s="37"/>
      <c r="AJ367" s="37"/>
      <c r="AK367" s="37"/>
      <c r="AL367" s="37"/>
    </row>
    <row r="368" spans="1:38" ht="15.75" customHeight="1">
      <c r="A368" s="25" t="s">
        <v>1113</v>
      </c>
      <c r="B368" s="25" t="s">
        <v>155</v>
      </c>
      <c r="C368" s="37">
        <f t="shared" si="5"/>
        <v>3</v>
      </c>
      <c r="D368" s="37">
        <v>3</v>
      </c>
      <c r="E368" s="37">
        <v>2026</v>
      </c>
      <c r="F368" s="37">
        <v>2025</v>
      </c>
      <c r="G368" s="26">
        <v>2024</v>
      </c>
      <c r="H368" s="26"/>
      <c r="I368" s="26"/>
      <c r="J368" s="26"/>
      <c r="K368" s="26"/>
      <c r="L368" s="26"/>
      <c r="M368" s="26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</row>
    <row r="369" spans="1:38" ht="15.75" customHeight="1">
      <c r="A369" s="25" t="s">
        <v>1114</v>
      </c>
      <c r="B369" s="25" t="s">
        <v>64</v>
      </c>
      <c r="C369" s="37">
        <f t="shared" si="5"/>
        <v>8</v>
      </c>
      <c r="D369" s="37">
        <v>7</v>
      </c>
      <c r="E369" s="37">
        <v>2026</v>
      </c>
      <c r="F369" s="38">
        <v>2025</v>
      </c>
      <c r="G369" s="27">
        <v>2024</v>
      </c>
      <c r="H369" s="27">
        <v>2023</v>
      </c>
      <c r="I369" s="26">
        <v>2022</v>
      </c>
      <c r="J369" s="26">
        <v>2021</v>
      </c>
      <c r="K369" s="26">
        <v>2020</v>
      </c>
      <c r="L369" s="26"/>
      <c r="M369" s="26"/>
      <c r="N369" s="37"/>
      <c r="O369" s="37">
        <v>2016</v>
      </c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42"/>
      <c r="AI369" s="37"/>
      <c r="AJ369" s="37"/>
      <c r="AK369" s="37"/>
      <c r="AL369" s="37"/>
    </row>
    <row r="370" spans="1:38" ht="15.75" customHeight="1">
      <c r="A370" s="25" t="s">
        <v>1115</v>
      </c>
      <c r="B370" s="25" t="s">
        <v>86</v>
      </c>
      <c r="C370" s="37">
        <f t="shared" si="5"/>
        <v>20</v>
      </c>
      <c r="D370" s="37">
        <v>12</v>
      </c>
      <c r="E370" s="38">
        <v>2026</v>
      </c>
      <c r="F370" s="38">
        <v>2025</v>
      </c>
      <c r="G370" s="27">
        <v>2024</v>
      </c>
      <c r="H370" s="26">
        <v>2023</v>
      </c>
      <c r="I370" s="26">
        <v>2022</v>
      </c>
      <c r="J370" s="27">
        <v>2021</v>
      </c>
      <c r="K370" s="26">
        <v>2020</v>
      </c>
      <c r="L370" s="27">
        <v>2019</v>
      </c>
      <c r="M370" s="26">
        <v>2018</v>
      </c>
      <c r="N370" s="37">
        <v>2017</v>
      </c>
      <c r="O370" s="37">
        <v>2016</v>
      </c>
      <c r="P370" s="37">
        <v>2015</v>
      </c>
      <c r="Q370" s="37"/>
      <c r="R370" s="37"/>
      <c r="S370" s="37">
        <v>2012</v>
      </c>
      <c r="T370" s="37">
        <v>2011</v>
      </c>
      <c r="U370" s="37">
        <v>2010</v>
      </c>
      <c r="V370" s="37">
        <v>2009</v>
      </c>
      <c r="W370" s="37">
        <v>2008</v>
      </c>
      <c r="X370" s="37">
        <v>2007</v>
      </c>
      <c r="Y370" s="37"/>
      <c r="Z370" s="37">
        <v>2005</v>
      </c>
      <c r="AA370" s="37">
        <v>2004</v>
      </c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</row>
    <row r="371" spans="1:38" ht="15.75" customHeight="1">
      <c r="A371" s="25" t="s">
        <v>1116</v>
      </c>
      <c r="B371" s="25" t="s">
        <v>88</v>
      </c>
      <c r="C371" s="37">
        <f t="shared" si="5"/>
        <v>5</v>
      </c>
      <c r="D371" s="37">
        <v>5</v>
      </c>
      <c r="E371" s="38">
        <v>2026</v>
      </c>
      <c r="F371" s="37">
        <v>2025</v>
      </c>
      <c r="G371" s="26">
        <v>2024</v>
      </c>
      <c r="H371" s="26">
        <v>2023</v>
      </c>
      <c r="I371" s="27">
        <v>2022</v>
      </c>
      <c r="J371" s="27"/>
      <c r="K371" s="26"/>
      <c r="L371" s="27"/>
      <c r="M371" s="26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</row>
    <row r="372" spans="1:38" ht="15.75" customHeight="1">
      <c r="A372" s="25" t="s">
        <v>1117</v>
      </c>
      <c r="B372" s="25" t="s">
        <v>221</v>
      </c>
      <c r="C372" s="37">
        <f t="shared" si="5"/>
        <v>10</v>
      </c>
      <c r="D372" s="37">
        <v>9</v>
      </c>
      <c r="E372" s="37">
        <v>2026</v>
      </c>
      <c r="F372" s="37">
        <v>2025</v>
      </c>
      <c r="G372" s="26">
        <v>2024</v>
      </c>
      <c r="H372" s="26">
        <v>2023</v>
      </c>
      <c r="I372" s="27">
        <v>2022</v>
      </c>
      <c r="J372" s="26">
        <v>2021</v>
      </c>
      <c r="K372" s="26">
        <v>2020</v>
      </c>
      <c r="L372" s="26">
        <v>2019</v>
      </c>
      <c r="M372" s="26">
        <v>2018</v>
      </c>
      <c r="N372" s="37"/>
      <c r="O372" s="37">
        <v>2016</v>
      </c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</row>
    <row r="373" spans="1:38" ht="15.75" customHeight="1">
      <c r="A373" s="36" t="s">
        <v>1118</v>
      </c>
      <c r="B373" s="25" t="s">
        <v>88</v>
      </c>
      <c r="C373" s="37">
        <f t="shared" si="5"/>
        <v>22</v>
      </c>
      <c r="D373" s="37">
        <v>3</v>
      </c>
      <c r="E373" s="37">
        <v>2026</v>
      </c>
      <c r="F373" s="37">
        <v>2025</v>
      </c>
      <c r="G373" s="26">
        <v>2024</v>
      </c>
      <c r="H373" s="26"/>
      <c r="I373" s="26">
        <v>2022</v>
      </c>
      <c r="J373" s="26">
        <v>2021</v>
      </c>
      <c r="K373" s="27">
        <v>2020</v>
      </c>
      <c r="L373" s="27">
        <v>2019</v>
      </c>
      <c r="M373" s="26">
        <v>2018</v>
      </c>
      <c r="N373" s="37">
        <v>2017</v>
      </c>
      <c r="O373" s="37"/>
      <c r="P373" s="37">
        <v>2015</v>
      </c>
      <c r="Q373" s="37">
        <v>2014</v>
      </c>
      <c r="R373" s="37"/>
      <c r="S373" s="37"/>
      <c r="T373" s="37">
        <v>2011</v>
      </c>
      <c r="U373" s="37">
        <v>2010</v>
      </c>
      <c r="V373" s="37">
        <v>2009</v>
      </c>
      <c r="W373" s="37">
        <v>2008</v>
      </c>
      <c r="X373" s="37">
        <v>2007</v>
      </c>
      <c r="Y373" s="37">
        <v>2006</v>
      </c>
      <c r="Z373" s="37">
        <v>2005</v>
      </c>
      <c r="AA373" s="37">
        <v>2004</v>
      </c>
      <c r="AB373" s="37"/>
      <c r="AC373" s="37">
        <v>2002</v>
      </c>
      <c r="AD373" s="37"/>
      <c r="AE373" s="37">
        <v>2000</v>
      </c>
      <c r="AF373" s="37"/>
      <c r="AG373" s="37"/>
      <c r="AH373" s="37">
        <v>1997</v>
      </c>
      <c r="AI373" s="37"/>
      <c r="AJ373" s="37"/>
      <c r="AK373" s="37"/>
      <c r="AL373" s="37"/>
    </row>
    <row r="374" spans="1:38" ht="15.75" customHeight="1">
      <c r="A374" s="25" t="s">
        <v>1119</v>
      </c>
      <c r="B374" s="25" t="s">
        <v>86</v>
      </c>
      <c r="C374" s="37">
        <f t="shared" si="5"/>
        <v>8</v>
      </c>
      <c r="D374" s="37">
        <v>2</v>
      </c>
      <c r="E374" s="37">
        <v>2026</v>
      </c>
      <c r="F374" s="37">
        <v>2025</v>
      </c>
      <c r="G374" s="27"/>
      <c r="H374" s="27">
        <v>2023</v>
      </c>
      <c r="I374" s="26">
        <v>2022</v>
      </c>
      <c r="J374" s="26"/>
      <c r="K374" s="26"/>
      <c r="L374" s="26">
        <v>2019</v>
      </c>
      <c r="M374" s="26">
        <v>2018</v>
      </c>
      <c r="N374" s="37"/>
      <c r="O374" s="37"/>
      <c r="P374" s="37"/>
      <c r="Q374" s="37"/>
      <c r="R374" s="37"/>
      <c r="S374" s="37"/>
      <c r="T374" s="37"/>
      <c r="U374" s="37"/>
      <c r="V374" s="37">
        <v>2009</v>
      </c>
      <c r="W374" s="37">
        <v>2008</v>
      </c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</row>
    <row r="375" spans="1:38" ht="15.75" customHeight="1">
      <c r="A375" s="25" t="s">
        <v>1120</v>
      </c>
      <c r="B375" s="25" t="s">
        <v>86</v>
      </c>
      <c r="C375" s="37">
        <f t="shared" si="5"/>
        <v>6</v>
      </c>
      <c r="D375" s="37">
        <v>0</v>
      </c>
      <c r="E375" s="37"/>
      <c r="F375" s="37"/>
      <c r="G375" s="26"/>
      <c r="H375" s="26">
        <v>2023</v>
      </c>
      <c r="I375" s="26">
        <v>2022</v>
      </c>
      <c r="J375" s="26">
        <v>2021</v>
      </c>
      <c r="K375" s="26">
        <v>2020</v>
      </c>
      <c r="L375" s="26">
        <v>2019</v>
      </c>
      <c r="M375" s="26">
        <v>2018</v>
      </c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</row>
    <row r="376" spans="1:38" ht="15.75" customHeight="1">
      <c r="A376" s="36" t="s">
        <v>1121</v>
      </c>
      <c r="B376" s="36" t="s">
        <v>81</v>
      </c>
      <c r="C376" s="37">
        <f t="shared" si="5"/>
        <v>3</v>
      </c>
      <c r="D376" s="37">
        <v>2</v>
      </c>
      <c r="E376" s="38">
        <v>2026</v>
      </c>
      <c r="F376" s="37">
        <v>2025</v>
      </c>
      <c r="G376" s="26"/>
      <c r="H376" s="26"/>
      <c r="I376" s="26"/>
      <c r="J376" s="26"/>
      <c r="K376" s="26"/>
      <c r="L376" s="26"/>
      <c r="M376" s="26"/>
      <c r="N376" s="37"/>
      <c r="O376" s="37"/>
      <c r="P376" s="37">
        <v>2015</v>
      </c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</row>
    <row r="377" spans="1:38" ht="15.75" customHeight="1">
      <c r="A377" s="36" t="s">
        <v>1122</v>
      </c>
      <c r="B377" s="36" t="s">
        <v>142</v>
      </c>
      <c r="C377" s="37">
        <f t="shared" si="5"/>
        <v>8</v>
      </c>
      <c r="D377" s="37">
        <v>5</v>
      </c>
      <c r="E377" s="37">
        <v>2026</v>
      </c>
      <c r="F377" s="37">
        <v>2025</v>
      </c>
      <c r="G377" s="27">
        <v>2024</v>
      </c>
      <c r="H377" s="27">
        <v>2023</v>
      </c>
      <c r="I377" s="27">
        <v>2022</v>
      </c>
      <c r="J377" s="27"/>
      <c r="K377" s="27">
        <v>2020</v>
      </c>
      <c r="L377" s="26">
        <v>2019</v>
      </c>
      <c r="M377" s="26">
        <v>2018</v>
      </c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</row>
    <row r="378" spans="1:38" s="45" customFormat="1" ht="15.75" customHeight="1">
      <c r="A378" s="45" t="s">
        <v>49</v>
      </c>
      <c r="B378" s="56">
        <f>COUNTA(A2:A376)</f>
        <v>375</v>
      </c>
      <c r="C378" s="57">
        <f>SUM(C2:C377)</f>
        <v>3384</v>
      </c>
      <c r="D378" s="33"/>
      <c r="E378" s="57">
        <f t="shared" ref="E378:AL378" si="6">COUNT(E2:E377)</f>
        <v>234</v>
      </c>
      <c r="F378" s="57">
        <f t="shared" si="6"/>
        <v>228</v>
      </c>
      <c r="G378" s="57">
        <f t="shared" si="6"/>
        <v>232</v>
      </c>
      <c r="H378" s="57">
        <f t="shared" si="6"/>
        <v>230</v>
      </c>
      <c r="I378" s="57">
        <f t="shared" si="6"/>
        <v>215</v>
      </c>
      <c r="J378" s="57">
        <f t="shared" si="6"/>
        <v>234</v>
      </c>
      <c r="K378" s="57">
        <f t="shared" si="6"/>
        <v>233</v>
      </c>
      <c r="L378" s="57">
        <f t="shared" si="6"/>
        <v>176</v>
      </c>
      <c r="M378" s="57">
        <f t="shared" si="6"/>
        <v>174</v>
      </c>
      <c r="N378" s="57">
        <f t="shared" si="6"/>
        <v>154</v>
      </c>
      <c r="O378" s="57">
        <f t="shared" si="6"/>
        <v>141</v>
      </c>
      <c r="P378" s="57">
        <f t="shared" si="6"/>
        <v>139</v>
      </c>
      <c r="Q378" s="57">
        <f t="shared" si="6"/>
        <v>125</v>
      </c>
      <c r="R378" s="57">
        <f t="shared" si="6"/>
        <v>93</v>
      </c>
      <c r="S378" s="57">
        <f t="shared" si="6"/>
        <v>92</v>
      </c>
      <c r="T378" s="57">
        <f t="shared" si="6"/>
        <v>88</v>
      </c>
      <c r="U378" s="57">
        <f t="shared" si="6"/>
        <v>76</v>
      </c>
      <c r="V378" s="57">
        <f t="shared" si="6"/>
        <v>76</v>
      </c>
      <c r="W378" s="57">
        <f t="shared" si="6"/>
        <v>61</v>
      </c>
      <c r="X378" s="57">
        <f t="shared" si="6"/>
        <v>55</v>
      </c>
      <c r="Y378" s="57">
        <f t="shared" si="6"/>
        <v>44</v>
      </c>
      <c r="Z378" s="57">
        <f t="shared" si="6"/>
        <v>46</v>
      </c>
      <c r="AA378" s="57">
        <f t="shared" si="6"/>
        <v>49</v>
      </c>
      <c r="AB378" s="57">
        <f t="shared" si="6"/>
        <v>25</v>
      </c>
      <c r="AC378" s="57">
        <f t="shared" si="6"/>
        <v>31</v>
      </c>
      <c r="AD378" s="57">
        <f t="shared" si="6"/>
        <v>24</v>
      </c>
      <c r="AE378" s="57">
        <f t="shared" si="6"/>
        <v>19</v>
      </c>
      <c r="AF378" s="57">
        <f t="shared" si="6"/>
        <v>24</v>
      </c>
      <c r="AG378" s="57">
        <f t="shared" si="6"/>
        <v>15</v>
      </c>
      <c r="AH378" s="57">
        <f t="shared" si="6"/>
        <v>17</v>
      </c>
      <c r="AI378" s="57">
        <f t="shared" si="6"/>
        <v>15</v>
      </c>
      <c r="AJ378" s="57">
        <f t="shared" si="6"/>
        <v>9</v>
      </c>
      <c r="AK378" s="57">
        <f t="shared" si="6"/>
        <v>6</v>
      </c>
      <c r="AL378" s="57">
        <f t="shared" si="6"/>
        <v>4</v>
      </c>
    </row>
    <row r="379" spans="1:38" ht="15.75" customHeight="1">
      <c r="G379" s="46"/>
      <c r="H379" s="46"/>
      <c r="I379" s="46"/>
      <c r="J379" s="46"/>
      <c r="K379" s="46"/>
      <c r="L379" s="46"/>
      <c r="M379" s="46"/>
      <c r="AF379" s="39"/>
      <c r="AG379" s="39"/>
      <c r="AH379" s="39"/>
      <c r="AI379" s="39"/>
      <c r="AJ379" s="39"/>
      <c r="AK379" s="39"/>
      <c r="AL379" s="39"/>
    </row>
    <row r="380" spans="1:38" ht="15.75" customHeight="1">
      <c r="G380" s="46"/>
      <c r="H380" s="46"/>
      <c r="I380" s="46"/>
      <c r="J380" s="46"/>
      <c r="K380" s="46"/>
      <c r="L380" s="46"/>
      <c r="M380" s="46"/>
      <c r="AF380" s="39"/>
      <c r="AG380" s="39"/>
      <c r="AH380" s="39"/>
      <c r="AI380" s="39"/>
      <c r="AJ380" s="39"/>
      <c r="AK380" s="39"/>
      <c r="AL380" s="39"/>
    </row>
    <row r="381" spans="1:38" ht="15.75" customHeight="1">
      <c r="G381" s="46"/>
      <c r="H381" s="46"/>
      <c r="I381" s="46"/>
      <c r="J381" s="46"/>
      <c r="K381" s="46"/>
      <c r="L381" s="46"/>
      <c r="M381" s="46"/>
      <c r="AF381" s="39"/>
      <c r="AG381" s="39"/>
      <c r="AH381" s="39"/>
      <c r="AI381" s="39"/>
      <c r="AJ381" s="39"/>
      <c r="AK381" s="39"/>
      <c r="AL381" s="39"/>
    </row>
    <row r="382" spans="1:38" ht="15.75" customHeight="1">
      <c r="G382" s="33"/>
      <c r="H382" s="33"/>
      <c r="I382" s="33"/>
      <c r="J382" s="33"/>
      <c r="K382" s="33"/>
      <c r="L382" s="33"/>
      <c r="M382" s="33"/>
      <c r="AF382" s="39"/>
      <c r="AG382" s="39"/>
      <c r="AH382" s="39"/>
      <c r="AI382" s="39"/>
      <c r="AJ382" s="39"/>
      <c r="AK382" s="39"/>
      <c r="AL382" s="39"/>
    </row>
    <row r="383" spans="1:38" ht="15.75" customHeight="1">
      <c r="G383" s="46"/>
      <c r="H383" s="46"/>
      <c r="I383" s="46"/>
      <c r="J383" s="46"/>
      <c r="K383" s="46"/>
      <c r="L383" s="46"/>
      <c r="M383" s="46"/>
      <c r="AF383" s="39"/>
      <c r="AG383" s="39"/>
      <c r="AH383" s="39"/>
      <c r="AI383" s="39"/>
      <c r="AJ383" s="39"/>
      <c r="AK383" s="39"/>
      <c r="AL383" s="39"/>
    </row>
    <row r="384" spans="1:38" ht="15.75" customHeight="1">
      <c r="G384" s="46"/>
      <c r="H384" s="46"/>
      <c r="I384" s="46"/>
      <c r="J384" s="46"/>
      <c r="K384" s="46"/>
      <c r="L384" s="46"/>
      <c r="M384" s="46"/>
      <c r="AF384" s="39"/>
      <c r="AG384" s="39"/>
      <c r="AH384" s="39"/>
      <c r="AI384" s="39"/>
      <c r="AJ384" s="39"/>
      <c r="AK384" s="39"/>
      <c r="AL384" s="39"/>
    </row>
    <row r="385" spans="7:38" ht="15.75" customHeight="1">
      <c r="G385" s="46"/>
      <c r="H385" s="46"/>
      <c r="I385" s="46"/>
      <c r="J385" s="46"/>
      <c r="K385" s="46"/>
      <c r="L385" s="46"/>
      <c r="M385" s="46"/>
      <c r="AF385" s="39"/>
      <c r="AG385" s="39"/>
      <c r="AH385" s="39"/>
      <c r="AI385" s="39"/>
      <c r="AJ385" s="39"/>
      <c r="AK385" s="39"/>
      <c r="AL385" s="39"/>
    </row>
    <row r="386" spans="7:38" ht="15.75" customHeight="1">
      <c r="G386" s="46"/>
      <c r="H386" s="46"/>
      <c r="I386" s="46"/>
      <c r="J386" s="46"/>
      <c r="K386" s="46"/>
      <c r="L386" s="46"/>
      <c r="M386" s="46"/>
      <c r="AF386" s="39"/>
      <c r="AG386" s="39"/>
      <c r="AH386" s="39"/>
      <c r="AI386" s="39"/>
      <c r="AJ386" s="39"/>
      <c r="AK386" s="39"/>
      <c r="AL386" s="39"/>
    </row>
  </sheetData>
  <pageMargins left="0.7" right="0.7" top="0.75" bottom="0.75" header="0.3" footer="0.3"/>
  <ignoredErrors>
    <ignoredError sqref="C378:C1048576 C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5A66-9A10-4045-B84E-8A35D2BAD99B}">
  <dimension ref="A1:AM327"/>
  <sheetViews>
    <sheetView zoomScale="120" zoomScaleNormal="120" workbookViewId="0">
      <pane ySplit="1" topLeftCell="A2" activePane="bottomLeft" state="frozen"/>
      <selection pane="bottomLeft" activeCell="D114" sqref="D114"/>
      <selection activeCell="F160" sqref="F159:F160"/>
    </sheetView>
  </sheetViews>
  <sheetFormatPr defaultColWidth="9.140625" defaultRowHeight="14.25" customHeight="1"/>
  <cols>
    <col min="1" max="1" width="49.140625" style="29" bestFit="1" customWidth="1"/>
    <col min="2" max="2" width="6.28515625" style="48" customWidth="1"/>
    <col min="3" max="3" width="9.5703125" style="39" customWidth="1"/>
    <col min="4" max="6" width="9.140625" style="46"/>
    <col min="7" max="26" width="9" style="39" customWidth="1"/>
    <col min="27" max="38" width="9" style="46" customWidth="1"/>
    <col min="39" max="16384" width="9.140625" style="29"/>
  </cols>
  <sheetData>
    <row r="1" spans="1:39" s="58" customFormat="1" ht="49.5" customHeight="1">
      <c r="A1" s="58" t="s">
        <v>1123</v>
      </c>
      <c r="B1" s="58" t="s">
        <v>1124</v>
      </c>
      <c r="C1" s="58" t="s">
        <v>1125</v>
      </c>
      <c r="D1" s="58" t="s">
        <v>1126</v>
      </c>
      <c r="E1" s="14" t="s">
        <v>1127</v>
      </c>
      <c r="F1" s="58" t="s">
        <v>3</v>
      </c>
      <c r="G1" s="58" t="s">
        <v>4</v>
      </c>
      <c r="H1" s="58" t="s">
        <v>5</v>
      </c>
      <c r="I1" s="58" t="s">
        <v>6</v>
      </c>
      <c r="J1" s="58" t="s">
        <v>7</v>
      </c>
      <c r="K1" s="58" t="s">
        <v>8</v>
      </c>
      <c r="L1" s="58" t="s">
        <v>9</v>
      </c>
      <c r="M1" s="58" t="s">
        <v>10</v>
      </c>
      <c r="N1" s="58" t="s">
        <v>11</v>
      </c>
      <c r="O1" s="58" t="s">
        <v>12</v>
      </c>
      <c r="P1" s="58" t="s">
        <v>13</v>
      </c>
      <c r="Q1" s="58" t="s">
        <v>14</v>
      </c>
      <c r="R1" s="58" t="s">
        <v>15</v>
      </c>
      <c r="S1" s="58" t="s">
        <v>16</v>
      </c>
      <c r="T1" s="58" t="s">
        <v>17</v>
      </c>
      <c r="U1" s="58" t="s">
        <v>18</v>
      </c>
      <c r="V1" s="58" t="s">
        <v>19</v>
      </c>
      <c r="W1" s="58" t="s">
        <v>20</v>
      </c>
      <c r="X1" s="58" t="s">
        <v>21</v>
      </c>
      <c r="Y1" s="58" t="s">
        <v>22</v>
      </c>
      <c r="Z1" s="58" t="s">
        <v>23</v>
      </c>
      <c r="AA1" s="58" t="s">
        <v>24</v>
      </c>
      <c r="AB1" s="58" t="s">
        <v>25</v>
      </c>
      <c r="AC1" s="58" t="s">
        <v>26</v>
      </c>
      <c r="AD1" s="58" t="s">
        <v>27</v>
      </c>
      <c r="AE1" s="58" t="s">
        <v>54</v>
      </c>
      <c r="AF1" s="58" t="s">
        <v>29</v>
      </c>
      <c r="AG1" s="58" t="s">
        <v>30</v>
      </c>
      <c r="AH1" s="58" t="s">
        <v>31</v>
      </c>
      <c r="AI1" s="58" t="s">
        <v>32</v>
      </c>
      <c r="AJ1" s="58" t="s">
        <v>33</v>
      </c>
      <c r="AK1" s="58" t="s">
        <v>34</v>
      </c>
      <c r="AL1" s="58" t="s">
        <v>35</v>
      </c>
    </row>
    <row r="2" spans="1:39" s="31" customFormat="1" ht="15">
      <c r="A2" s="59" t="s">
        <v>1128</v>
      </c>
      <c r="B2" s="60" t="s">
        <v>139</v>
      </c>
      <c r="C2" s="53">
        <f>COUNT(E2:AL2)</f>
        <v>1</v>
      </c>
      <c r="D2" s="53">
        <v>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>
        <v>2014</v>
      </c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42"/>
      <c r="AG2" s="61"/>
      <c r="AH2" s="61"/>
      <c r="AI2" s="61"/>
      <c r="AJ2" s="61"/>
      <c r="AK2" s="61"/>
      <c r="AL2" s="61"/>
    </row>
    <row r="3" spans="1:39" s="31" customFormat="1" ht="15">
      <c r="A3" s="59" t="s">
        <v>1129</v>
      </c>
      <c r="B3" s="60" t="s">
        <v>1130</v>
      </c>
      <c r="C3" s="53">
        <f t="shared" ref="C3:C67" si="0">COUNT(E3:AL3)</f>
        <v>3</v>
      </c>
      <c r="D3" s="53">
        <v>1</v>
      </c>
      <c r="E3" s="53">
        <v>2026</v>
      </c>
      <c r="F3" s="53"/>
      <c r="G3" s="53"/>
      <c r="H3" s="53"/>
      <c r="I3" s="53"/>
      <c r="J3" s="53">
        <v>2021</v>
      </c>
      <c r="K3" s="53"/>
      <c r="L3" s="53"/>
      <c r="M3" s="53"/>
      <c r="N3" s="53"/>
      <c r="O3" s="53"/>
      <c r="P3" s="53">
        <v>2015</v>
      </c>
      <c r="Q3" s="53"/>
      <c r="R3" s="53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42"/>
      <c r="AG3" s="61"/>
      <c r="AH3" s="61"/>
      <c r="AI3" s="61"/>
      <c r="AJ3" s="61"/>
      <c r="AK3" s="61"/>
      <c r="AL3" s="61"/>
    </row>
    <row r="4" spans="1:39" s="31" customFormat="1" ht="15">
      <c r="A4" s="36" t="s">
        <v>1131</v>
      </c>
      <c r="B4" s="34" t="s">
        <v>66</v>
      </c>
      <c r="C4" s="53">
        <f t="shared" si="0"/>
        <v>3</v>
      </c>
      <c r="D4" s="26">
        <v>0</v>
      </c>
      <c r="E4" s="26"/>
      <c r="F4" s="26">
        <v>2025</v>
      </c>
      <c r="G4" s="26">
        <v>2024</v>
      </c>
      <c r="H4" s="26"/>
      <c r="I4" s="26"/>
      <c r="J4" s="26"/>
      <c r="K4" s="26"/>
      <c r="L4" s="26"/>
      <c r="M4" s="26">
        <v>2018</v>
      </c>
      <c r="N4" s="26"/>
      <c r="O4" s="26"/>
      <c r="P4" s="26"/>
      <c r="Q4" s="26"/>
      <c r="R4" s="42"/>
      <c r="S4" s="61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61"/>
      <c r="AH4" s="61"/>
      <c r="AI4" s="61"/>
      <c r="AJ4" s="61"/>
      <c r="AK4" s="61"/>
      <c r="AL4" s="61"/>
    </row>
    <row r="5" spans="1:39" s="31" customFormat="1" ht="15">
      <c r="A5" s="36" t="s">
        <v>760</v>
      </c>
      <c r="B5" s="34" t="s">
        <v>1132</v>
      </c>
      <c r="C5" s="53">
        <f t="shared" si="0"/>
        <v>1</v>
      </c>
      <c r="D5" s="26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>
        <v>2013</v>
      </c>
      <c r="S5" s="61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61"/>
      <c r="AH5" s="61"/>
      <c r="AI5" s="61"/>
      <c r="AJ5" s="61"/>
      <c r="AK5" s="61"/>
      <c r="AL5" s="61"/>
    </row>
    <row r="6" spans="1:39" s="31" customFormat="1" ht="15">
      <c r="A6" s="36" t="s">
        <v>1133</v>
      </c>
      <c r="B6" s="34" t="s">
        <v>101</v>
      </c>
      <c r="C6" s="53">
        <f t="shared" si="0"/>
        <v>4</v>
      </c>
      <c r="D6" s="26">
        <v>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>
        <v>2015</v>
      </c>
      <c r="Q6" s="26">
        <v>2014</v>
      </c>
      <c r="R6" s="26">
        <v>2013</v>
      </c>
      <c r="S6" s="49"/>
      <c r="T6" s="37"/>
      <c r="U6" s="37">
        <v>2010</v>
      </c>
      <c r="V6" s="37"/>
      <c r="W6" s="37"/>
      <c r="X6" s="37"/>
      <c r="Y6" s="37"/>
      <c r="Z6" s="42"/>
      <c r="AA6" s="37"/>
      <c r="AB6" s="37"/>
      <c r="AC6" s="37"/>
      <c r="AD6" s="37"/>
      <c r="AE6" s="37"/>
      <c r="AF6" s="37"/>
      <c r="AG6" s="49"/>
      <c r="AH6" s="49"/>
      <c r="AI6" s="49"/>
      <c r="AJ6" s="49"/>
      <c r="AK6" s="49"/>
      <c r="AL6" s="49"/>
      <c r="AM6" s="29"/>
    </row>
    <row r="7" spans="1:39" s="31" customFormat="1" ht="15">
      <c r="A7" s="36" t="s">
        <v>1134</v>
      </c>
      <c r="B7" s="34" t="s">
        <v>79</v>
      </c>
      <c r="C7" s="53">
        <f t="shared" si="0"/>
        <v>1</v>
      </c>
      <c r="D7" s="26">
        <v>0</v>
      </c>
      <c r="E7" s="26"/>
      <c r="F7" s="26"/>
      <c r="G7" s="26"/>
      <c r="H7" s="26">
        <v>2023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49"/>
      <c r="T7" s="37"/>
      <c r="U7" s="37"/>
      <c r="V7" s="37"/>
      <c r="W7" s="37"/>
      <c r="X7" s="37"/>
      <c r="Y7" s="37"/>
      <c r="Z7" s="42"/>
      <c r="AA7" s="37"/>
      <c r="AB7" s="37"/>
      <c r="AC7" s="37"/>
      <c r="AD7" s="37"/>
      <c r="AE7" s="37"/>
      <c r="AF7" s="37"/>
      <c r="AG7" s="49"/>
      <c r="AH7" s="49"/>
      <c r="AI7" s="49"/>
      <c r="AJ7" s="49"/>
      <c r="AK7" s="49"/>
      <c r="AL7" s="49"/>
      <c r="AM7" s="29"/>
    </row>
    <row r="8" spans="1:39" ht="15">
      <c r="A8" s="36" t="s">
        <v>1135</v>
      </c>
      <c r="B8" s="34" t="s">
        <v>208</v>
      </c>
      <c r="C8" s="53">
        <f t="shared" si="0"/>
        <v>2</v>
      </c>
      <c r="D8" s="26">
        <v>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>
        <v>2016</v>
      </c>
      <c r="P8" s="26">
        <v>2015</v>
      </c>
      <c r="Q8" s="26"/>
      <c r="R8" s="26"/>
      <c r="S8" s="61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61"/>
      <c r="AH8" s="61"/>
      <c r="AI8" s="61"/>
      <c r="AJ8" s="61"/>
      <c r="AK8" s="61"/>
      <c r="AL8" s="61"/>
      <c r="AM8" s="31"/>
    </row>
    <row r="9" spans="1:39" s="31" customFormat="1" ht="15">
      <c r="A9" s="36" t="s">
        <v>1136</v>
      </c>
      <c r="B9" s="34" t="s">
        <v>197</v>
      </c>
      <c r="C9" s="53">
        <f t="shared" si="0"/>
        <v>6</v>
      </c>
      <c r="D9" s="26">
        <v>0</v>
      </c>
      <c r="E9" s="26"/>
      <c r="F9" s="26"/>
      <c r="G9" s="26"/>
      <c r="H9" s="26"/>
      <c r="I9" s="26"/>
      <c r="J9" s="26">
        <v>2021</v>
      </c>
      <c r="K9" s="26">
        <v>2020</v>
      </c>
      <c r="L9" s="26">
        <v>2019</v>
      </c>
      <c r="M9" s="27">
        <v>2018</v>
      </c>
      <c r="N9" s="26">
        <v>2017</v>
      </c>
      <c r="O9" s="26"/>
      <c r="P9" s="26"/>
      <c r="Q9" s="26"/>
      <c r="R9" s="26"/>
      <c r="S9" s="53"/>
      <c r="T9" s="26"/>
      <c r="U9" s="26"/>
      <c r="V9" s="26">
        <v>2009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61"/>
      <c r="AH9" s="61"/>
      <c r="AI9" s="61"/>
      <c r="AJ9" s="61"/>
      <c r="AK9" s="61"/>
      <c r="AL9" s="61"/>
    </row>
    <row r="10" spans="1:39" s="31" customFormat="1" ht="15">
      <c r="A10" s="36" t="s">
        <v>1137</v>
      </c>
      <c r="B10" s="34" t="s">
        <v>262</v>
      </c>
      <c r="C10" s="53">
        <f t="shared" si="0"/>
        <v>1</v>
      </c>
      <c r="D10" s="26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53"/>
      <c r="T10" s="26"/>
      <c r="U10" s="26"/>
      <c r="V10" s="26"/>
      <c r="W10" s="26">
        <v>2008</v>
      </c>
      <c r="X10" s="42"/>
      <c r="Y10" s="42"/>
      <c r="Z10" s="42"/>
      <c r="AA10" s="42"/>
      <c r="AB10" s="42"/>
      <c r="AC10" s="42"/>
      <c r="AD10" s="42"/>
      <c r="AE10" s="42"/>
      <c r="AF10" s="42"/>
      <c r="AG10" s="61"/>
      <c r="AH10" s="61"/>
      <c r="AI10" s="61"/>
      <c r="AJ10" s="61"/>
      <c r="AK10" s="61"/>
      <c r="AL10" s="61"/>
    </row>
    <row r="11" spans="1:39" s="28" customFormat="1" ht="15">
      <c r="A11" s="36" t="s">
        <v>1138</v>
      </c>
      <c r="B11" s="34" t="s">
        <v>388</v>
      </c>
      <c r="C11" s="53">
        <f t="shared" si="0"/>
        <v>13</v>
      </c>
      <c r="D11" s="26">
        <v>7</v>
      </c>
      <c r="E11" s="53">
        <v>2026</v>
      </c>
      <c r="F11" s="26">
        <v>2025</v>
      </c>
      <c r="G11" s="26">
        <v>2024</v>
      </c>
      <c r="H11" s="26">
        <v>2023</v>
      </c>
      <c r="I11" s="26">
        <v>2022</v>
      </c>
      <c r="J11" s="27">
        <v>2021</v>
      </c>
      <c r="K11" s="26">
        <v>2020</v>
      </c>
      <c r="L11" s="26"/>
      <c r="M11" s="26">
        <v>2018</v>
      </c>
      <c r="N11" s="26">
        <v>2017</v>
      </c>
      <c r="O11" s="26">
        <v>2016</v>
      </c>
      <c r="P11" s="26"/>
      <c r="Q11" s="26"/>
      <c r="R11" s="26"/>
      <c r="S11" s="53">
        <v>2012</v>
      </c>
      <c r="T11" s="26"/>
      <c r="U11" s="26">
        <v>2010</v>
      </c>
      <c r="V11" s="26"/>
      <c r="W11" s="26">
        <v>2008</v>
      </c>
      <c r="X11" s="26"/>
      <c r="Y11" s="26"/>
      <c r="Z11" s="42"/>
      <c r="AA11" s="26"/>
      <c r="AB11" s="26"/>
      <c r="AC11" s="26"/>
      <c r="AD11" s="26"/>
      <c r="AE11" s="26"/>
      <c r="AF11" s="26"/>
      <c r="AG11" s="53"/>
      <c r="AH11" s="53"/>
      <c r="AI11" s="53"/>
      <c r="AJ11" s="53"/>
      <c r="AK11" s="53"/>
      <c r="AL11" s="53"/>
    </row>
    <row r="12" spans="1:39" s="28" customFormat="1" ht="15">
      <c r="A12" s="25" t="s">
        <v>1139</v>
      </c>
      <c r="B12" s="34" t="s">
        <v>197</v>
      </c>
      <c r="C12" s="53">
        <f t="shared" si="0"/>
        <v>8</v>
      </c>
      <c r="D12" s="26">
        <v>0</v>
      </c>
      <c r="E12" s="26"/>
      <c r="F12" s="26">
        <v>2025</v>
      </c>
      <c r="G12" s="26">
        <v>2024</v>
      </c>
      <c r="H12" s="26">
        <v>2023</v>
      </c>
      <c r="I12" s="26"/>
      <c r="J12" s="26"/>
      <c r="K12" s="26">
        <v>2020</v>
      </c>
      <c r="L12" s="26">
        <v>2019</v>
      </c>
      <c r="M12" s="26">
        <v>2018</v>
      </c>
      <c r="N12" s="26"/>
      <c r="O12" s="26"/>
      <c r="P12" s="26">
        <v>2015</v>
      </c>
      <c r="Q12" s="26">
        <v>2014</v>
      </c>
      <c r="R12" s="26"/>
      <c r="S12" s="53"/>
      <c r="T12" s="26"/>
      <c r="U12" s="26"/>
      <c r="V12" s="26"/>
      <c r="W12" s="26"/>
      <c r="X12" s="26"/>
      <c r="Y12" s="26"/>
      <c r="Z12" s="42"/>
      <c r="AA12" s="26"/>
      <c r="AB12" s="26"/>
      <c r="AC12" s="26"/>
      <c r="AD12" s="26"/>
      <c r="AE12" s="26"/>
      <c r="AF12" s="26"/>
      <c r="AG12" s="53"/>
      <c r="AH12" s="53"/>
      <c r="AI12" s="53"/>
      <c r="AJ12" s="53"/>
      <c r="AK12" s="53"/>
      <c r="AL12" s="53"/>
    </row>
    <row r="13" spans="1:39" s="28" customFormat="1" ht="15">
      <c r="A13" s="25" t="s">
        <v>1140</v>
      </c>
      <c r="B13" s="34" t="s">
        <v>66</v>
      </c>
      <c r="C13" s="53">
        <f t="shared" si="0"/>
        <v>2</v>
      </c>
      <c r="D13" s="26">
        <v>2</v>
      </c>
      <c r="E13" s="53">
        <v>2026</v>
      </c>
      <c r="F13" s="26">
        <v>2025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53"/>
      <c r="T13" s="26"/>
      <c r="U13" s="26"/>
      <c r="V13" s="26"/>
      <c r="W13" s="26"/>
      <c r="X13" s="26"/>
      <c r="Y13" s="26"/>
      <c r="Z13" s="42"/>
      <c r="AA13" s="26"/>
      <c r="AB13" s="26"/>
      <c r="AC13" s="26"/>
      <c r="AD13" s="26"/>
      <c r="AE13" s="26"/>
      <c r="AF13" s="26"/>
      <c r="AG13" s="53"/>
      <c r="AH13" s="53"/>
      <c r="AI13" s="53"/>
      <c r="AJ13" s="53"/>
      <c r="AK13" s="53"/>
      <c r="AL13" s="53"/>
    </row>
    <row r="14" spans="1:39" s="28" customFormat="1" ht="15">
      <c r="A14" s="36" t="s">
        <v>775</v>
      </c>
      <c r="B14" s="34" t="s">
        <v>1141</v>
      </c>
      <c r="C14" s="53">
        <f t="shared" si="0"/>
        <v>2</v>
      </c>
      <c r="D14" s="26">
        <v>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53"/>
      <c r="T14" s="26"/>
      <c r="U14" s="26"/>
      <c r="V14" s="26">
        <v>2009</v>
      </c>
      <c r="W14" s="26">
        <v>2008</v>
      </c>
      <c r="X14" s="26"/>
      <c r="Y14" s="26"/>
      <c r="Z14" s="42"/>
      <c r="AA14" s="26"/>
      <c r="AB14" s="26"/>
      <c r="AC14" s="26"/>
      <c r="AD14" s="26"/>
      <c r="AE14" s="26"/>
      <c r="AF14" s="26"/>
      <c r="AG14" s="53"/>
      <c r="AH14" s="53"/>
      <c r="AI14" s="53"/>
      <c r="AJ14" s="53"/>
      <c r="AK14" s="53"/>
      <c r="AL14" s="53"/>
    </row>
    <row r="15" spans="1:39" s="28" customFormat="1" ht="15">
      <c r="A15" s="25" t="s">
        <v>776</v>
      </c>
      <c r="B15" s="34" t="s">
        <v>197</v>
      </c>
      <c r="C15" s="53">
        <f t="shared" si="0"/>
        <v>12</v>
      </c>
      <c r="D15" s="26">
        <v>0</v>
      </c>
      <c r="E15" s="26"/>
      <c r="F15" s="26"/>
      <c r="G15" s="26">
        <v>2024</v>
      </c>
      <c r="H15" s="26">
        <v>2023</v>
      </c>
      <c r="I15" s="26"/>
      <c r="J15" s="26">
        <v>2021</v>
      </c>
      <c r="K15" s="26"/>
      <c r="L15" s="26"/>
      <c r="M15" s="26"/>
      <c r="N15" s="26"/>
      <c r="O15" s="26"/>
      <c r="P15" s="26"/>
      <c r="Q15" s="26">
        <v>2014</v>
      </c>
      <c r="R15" s="26">
        <v>2013</v>
      </c>
      <c r="S15" s="53">
        <v>2012</v>
      </c>
      <c r="T15" s="26">
        <v>2011</v>
      </c>
      <c r="U15" s="26">
        <v>2010</v>
      </c>
      <c r="V15" s="26">
        <v>2009</v>
      </c>
      <c r="W15" s="26">
        <v>2008</v>
      </c>
      <c r="X15" s="26"/>
      <c r="Y15" s="26"/>
      <c r="Z15" s="42"/>
      <c r="AA15" s="26"/>
      <c r="AB15" s="26"/>
      <c r="AC15" s="26"/>
      <c r="AD15" s="26">
        <v>2001</v>
      </c>
      <c r="AE15" s="26">
        <v>2000</v>
      </c>
      <c r="AF15" s="26"/>
      <c r="AG15" s="53"/>
      <c r="AH15" s="53"/>
      <c r="AI15" s="53"/>
      <c r="AJ15" s="53"/>
      <c r="AK15" s="53"/>
      <c r="AL15" s="53"/>
    </row>
    <row r="16" spans="1:39" s="28" customFormat="1" ht="15">
      <c r="A16" s="25" t="s">
        <v>1142</v>
      </c>
      <c r="B16" s="34" t="s">
        <v>197</v>
      </c>
      <c r="C16" s="53">
        <f t="shared" si="0"/>
        <v>6</v>
      </c>
      <c r="D16" s="26">
        <v>0</v>
      </c>
      <c r="E16" s="26"/>
      <c r="F16" s="26"/>
      <c r="G16" s="26"/>
      <c r="H16" s="26"/>
      <c r="I16" s="26"/>
      <c r="J16" s="26">
        <v>2021</v>
      </c>
      <c r="K16" s="26">
        <v>2020</v>
      </c>
      <c r="L16" s="26">
        <v>2019</v>
      </c>
      <c r="M16" s="26">
        <v>2018</v>
      </c>
      <c r="N16" s="26"/>
      <c r="O16" s="26"/>
      <c r="P16" s="26"/>
      <c r="Q16" s="26"/>
      <c r="R16" s="26"/>
      <c r="S16" s="53"/>
      <c r="T16" s="26"/>
      <c r="U16" s="26"/>
      <c r="V16" s="26"/>
      <c r="W16" s="26"/>
      <c r="X16" s="26"/>
      <c r="Y16" s="26">
        <v>2006</v>
      </c>
      <c r="Z16" s="42"/>
      <c r="AA16" s="26">
        <v>2004</v>
      </c>
      <c r="AB16" s="26"/>
      <c r="AC16" s="26"/>
      <c r="AD16" s="26"/>
      <c r="AE16" s="26"/>
      <c r="AF16" s="26"/>
      <c r="AG16" s="53"/>
      <c r="AH16" s="53"/>
      <c r="AI16" s="53"/>
      <c r="AJ16" s="53"/>
      <c r="AK16" s="53"/>
      <c r="AL16" s="53"/>
    </row>
    <row r="17" spans="1:39" s="28" customFormat="1" ht="15">
      <c r="A17" s="25" t="s">
        <v>1142</v>
      </c>
      <c r="B17" s="34" t="s">
        <v>99</v>
      </c>
      <c r="C17" s="53">
        <f t="shared" si="0"/>
        <v>3</v>
      </c>
      <c r="D17" s="26">
        <v>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>
        <v>2014</v>
      </c>
      <c r="R17" s="26">
        <v>2013</v>
      </c>
      <c r="S17" s="53">
        <v>2012</v>
      </c>
      <c r="T17" s="26"/>
      <c r="U17" s="26"/>
      <c r="V17" s="26"/>
      <c r="W17" s="26"/>
      <c r="X17" s="26"/>
      <c r="Y17" s="26"/>
      <c r="Z17" s="42"/>
      <c r="AA17" s="26"/>
      <c r="AB17" s="26"/>
      <c r="AC17" s="26"/>
      <c r="AD17" s="26"/>
      <c r="AE17" s="26"/>
      <c r="AF17" s="26"/>
      <c r="AG17" s="53"/>
      <c r="AH17" s="53"/>
      <c r="AI17" s="53"/>
      <c r="AJ17" s="53"/>
      <c r="AK17" s="53"/>
      <c r="AL17" s="53"/>
    </row>
    <row r="18" spans="1:39" s="28" customFormat="1" ht="15">
      <c r="A18" s="25" t="s">
        <v>778</v>
      </c>
      <c r="B18" s="34" t="s">
        <v>71</v>
      </c>
      <c r="C18" s="53">
        <f t="shared" si="0"/>
        <v>3</v>
      </c>
      <c r="D18" s="26">
        <v>2</v>
      </c>
      <c r="E18" s="26"/>
      <c r="F18" s="26">
        <v>2025</v>
      </c>
      <c r="G18" s="26">
        <v>2024</v>
      </c>
      <c r="H18" s="26"/>
      <c r="I18" s="26"/>
      <c r="J18" s="26"/>
      <c r="K18" s="26">
        <v>2020</v>
      </c>
      <c r="L18" s="26"/>
      <c r="M18" s="26"/>
      <c r="N18" s="26"/>
      <c r="O18" s="26"/>
      <c r="P18" s="26"/>
      <c r="Q18" s="26"/>
      <c r="R18" s="26"/>
      <c r="S18" s="53"/>
      <c r="T18" s="26"/>
      <c r="U18" s="26"/>
      <c r="V18" s="26"/>
      <c r="W18" s="26"/>
      <c r="X18" s="26"/>
      <c r="Y18" s="26"/>
      <c r="Z18" s="42"/>
      <c r="AA18" s="26"/>
      <c r="AB18" s="26"/>
      <c r="AC18" s="26"/>
      <c r="AD18" s="26"/>
      <c r="AE18" s="26"/>
      <c r="AF18" s="26"/>
      <c r="AG18" s="53"/>
      <c r="AH18" s="53"/>
      <c r="AI18" s="53"/>
      <c r="AJ18" s="53"/>
      <c r="AK18" s="53"/>
      <c r="AL18" s="53"/>
    </row>
    <row r="19" spans="1:39" s="28" customFormat="1" ht="15">
      <c r="A19" s="36" t="s">
        <v>495</v>
      </c>
      <c r="B19" s="34" t="s">
        <v>101</v>
      </c>
      <c r="C19" s="53">
        <f t="shared" si="0"/>
        <v>1</v>
      </c>
      <c r="D19" s="26">
        <v>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9"/>
      <c r="T19" s="37"/>
      <c r="U19" s="37">
        <v>2010</v>
      </c>
      <c r="V19" s="37"/>
      <c r="W19" s="37"/>
      <c r="X19" s="37"/>
      <c r="Y19" s="37"/>
      <c r="Z19" s="42"/>
      <c r="AA19" s="37"/>
      <c r="AB19" s="37"/>
      <c r="AC19" s="37"/>
      <c r="AD19" s="37"/>
      <c r="AE19" s="37"/>
      <c r="AF19" s="37"/>
      <c r="AG19" s="49"/>
      <c r="AH19" s="49"/>
      <c r="AI19" s="49"/>
      <c r="AJ19" s="49"/>
      <c r="AK19" s="49"/>
      <c r="AL19" s="49"/>
      <c r="AM19" s="29"/>
    </row>
    <row r="20" spans="1:39" ht="15">
      <c r="A20" s="36" t="s">
        <v>1143</v>
      </c>
      <c r="B20" s="34" t="s">
        <v>121</v>
      </c>
      <c r="C20" s="53">
        <f t="shared" si="0"/>
        <v>4</v>
      </c>
      <c r="D20" s="26">
        <v>0</v>
      </c>
      <c r="E20" s="26"/>
      <c r="F20" s="26"/>
      <c r="G20" s="26"/>
      <c r="H20" s="26"/>
      <c r="I20" s="26"/>
      <c r="J20" s="26"/>
      <c r="K20" s="26"/>
      <c r="L20" s="26"/>
      <c r="M20" s="26">
        <v>2018</v>
      </c>
      <c r="N20" s="26">
        <v>2017</v>
      </c>
      <c r="O20" s="26">
        <v>2016</v>
      </c>
      <c r="P20" s="26">
        <v>2015</v>
      </c>
      <c r="Q20" s="26"/>
      <c r="R20" s="26"/>
      <c r="S20" s="53"/>
      <c r="T20" s="26"/>
      <c r="U20" s="26"/>
      <c r="V20" s="26"/>
      <c r="W20" s="26"/>
      <c r="X20" s="26"/>
      <c r="Y20" s="26"/>
      <c r="Z20" s="42"/>
      <c r="AA20" s="26"/>
      <c r="AB20" s="26"/>
      <c r="AC20" s="26"/>
      <c r="AD20" s="26"/>
      <c r="AE20" s="26"/>
      <c r="AF20" s="26"/>
      <c r="AG20" s="53"/>
      <c r="AH20" s="53"/>
      <c r="AI20" s="53"/>
      <c r="AJ20" s="53"/>
      <c r="AK20" s="53"/>
      <c r="AL20" s="53"/>
      <c r="AM20" s="28"/>
    </row>
    <row r="21" spans="1:39" ht="15">
      <c r="A21" s="36" t="s">
        <v>1144</v>
      </c>
      <c r="B21" s="34" t="s">
        <v>1141</v>
      </c>
      <c r="C21" s="53">
        <f t="shared" si="0"/>
        <v>1</v>
      </c>
      <c r="D21" s="26">
        <v>0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>
        <v>2013</v>
      </c>
      <c r="S21" s="49"/>
      <c r="T21" s="37"/>
      <c r="U21" s="37"/>
      <c r="V21" s="37"/>
      <c r="W21" s="37"/>
      <c r="X21" s="37"/>
      <c r="Y21" s="37"/>
      <c r="Z21" s="42"/>
      <c r="AA21" s="37"/>
      <c r="AB21" s="37"/>
      <c r="AC21" s="37"/>
      <c r="AD21" s="37"/>
      <c r="AE21" s="37"/>
      <c r="AF21" s="37"/>
      <c r="AG21" s="49"/>
      <c r="AH21" s="49"/>
      <c r="AI21" s="49"/>
      <c r="AJ21" s="49"/>
      <c r="AK21" s="49"/>
      <c r="AL21" s="49"/>
    </row>
    <row r="22" spans="1:39" ht="15">
      <c r="A22" s="25" t="s">
        <v>1145</v>
      </c>
      <c r="B22" s="34" t="s">
        <v>76</v>
      </c>
      <c r="C22" s="53">
        <f t="shared" si="0"/>
        <v>1</v>
      </c>
      <c r="D22" s="26">
        <v>0</v>
      </c>
      <c r="E22" s="26"/>
      <c r="F22" s="26"/>
      <c r="G22" s="27"/>
      <c r="H22" s="27"/>
      <c r="I22" s="27"/>
      <c r="J22" s="27"/>
      <c r="K22" s="27">
        <v>2020</v>
      </c>
      <c r="L22" s="26"/>
      <c r="M22" s="26"/>
      <c r="N22" s="26"/>
      <c r="O22" s="26"/>
      <c r="P22" s="26"/>
      <c r="Q22" s="26"/>
      <c r="R22" s="26"/>
      <c r="S22" s="49"/>
      <c r="T22" s="37"/>
      <c r="U22" s="37"/>
      <c r="V22" s="37"/>
      <c r="W22" s="37"/>
      <c r="X22" s="37"/>
      <c r="Y22" s="37"/>
      <c r="Z22" s="42"/>
      <c r="AA22" s="37"/>
      <c r="AB22" s="37"/>
      <c r="AC22" s="37"/>
      <c r="AD22" s="37"/>
      <c r="AE22" s="37"/>
      <c r="AF22" s="37"/>
      <c r="AG22" s="49"/>
      <c r="AH22" s="49"/>
      <c r="AI22" s="49"/>
      <c r="AJ22" s="49"/>
      <c r="AK22" s="49"/>
      <c r="AL22" s="49"/>
    </row>
    <row r="23" spans="1:39" s="28" customFormat="1">
      <c r="A23" s="36" t="s">
        <v>1146</v>
      </c>
      <c r="B23" s="34" t="s">
        <v>139</v>
      </c>
      <c r="C23" s="53">
        <f t="shared" si="0"/>
        <v>17</v>
      </c>
      <c r="D23" s="26">
        <v>0</v>
      </c>
      <c r="E23" s="26"/>
      <c r="F23" s="26"/>
      <c r="G23" s="26">
        <v>2024</v>
      </c>
      <c r="H23" s="26">
        <v>2023</v>
      </c>
      <c r="I23" s="26">
        <v>2022</v>
      </c>
      <c r="J23" s="26">
        <v>2021</v>
      </c>
      <c r="K23" s="26">
        <v>2020</v>
      </c>
      <c r="L23" s="26"/>
      <c r="M23" s="26"/>
      <c r="N23" s="26"/>
      <c r="O23" s="26"/>
      <c r="P23" s="26"/>
      <c r="Q23" s="26"/>
      <c r="R23" s="26"/>
      <c r="S23" s="53"/>
      <c r="T23" s="26">
        <v>2011</v>
      </c>
      <c r="U23" s="26">
        <v>2010</v>
      </c>
      <c r="V23" s="26">
        <v>2009</v>
      </c>
      <c r="W23" s="26">
        <v>2008</v>
      </c>
      <c r="X23" s="26">
        <v>2007</v>
      </c>
      <c r="Y23" s="26"/>
      <c r="Z23" s="26">
        <v>2005</v>
      </c>
      <c r="AA23" s="26">
        <v>2004</v>
      </c>
      <c r="AB23" s="26">
        <v>2003</v>
      </c>
      <c r="AC23" s="26">
        <v>2002</v>
      </c>
      <c r="AD23" s="26">
        <v>2001</v>
      </c>
      <c r="AE23" s="26">
        <v>2000</v>
      </c>
      <c r="AF23" s="26">
        <v>1999</v>
      </c>
      <c r="AG23" s="53"/>
      <c r="AH23" s="53"/>
      <c r="AI23" s="53"/>
      <c r="AJ23" s="53"/>
      <c r="AK23" s="53"/>
      <c r="AL23" s="53"/>
    </row>
    <row r="24" spans="1:39" s="28" customFormat="1">
      <c r="A24" s="36" t="s">
        <v>1147</v>
      </c>
      <c r="B24" s="34" t="s">
        <v>71</v>
      </c>
      <c r="C24" s="53">
        <f t="shared" si="0"/>
        <v>11</v>
      </c>
      <c r="D24" s="26">
        <v>0</v>
      </c>
      <c r="E24" s="26"/>
      <c r="F24" s="26">
        <v>2025</v>
      </c>
      <c r="G24" s="26">
        <v>2024</v>
      </c>
      <c r="H24" s="26">
        <v>2023</v>
      </c>
      <c r="I24" s="26">
        <v>2022</v>
      </c>
      <c r="J24" s="26">
        <v>2021</v>
      </c>
      <c r="K24" s="26">
        <v>2020</v>
      </c>
      <c r="L24" s="26">
        <v>2019</v>
      </c>
      <c r="M24" s="26"/>
      <c r="N24" s="26"/>
      <c r="O24" s="26"/>
      <c r="P24" s="26"/>
      <c r="Q24" s="26"/>
      <c r="R24" s="26"/>
      <c r="S24" s="53"/>
      <c r="T24" s="26">
        <v>2011</v>
      </c>
      <c r="U24" s="26">
        <v>2010</v>
      </c>
      <c r="V24" s="26">
        <v>2009</v>
      </c>
      <c r="W24" s="26"/>
      <c r="X24" s="26"/>
      <c r="Y24" s="26"/>
      <c r="Z24" s="26">
        <v>2005</v>
      </c>
      <c r="AA24" s="26"/>
      <c r="AB24" s="26"/>
      <c r="AC24" s="26"/>
      <c r="AD24" s="26"/>
      <c r="AE24" s="26"/>
      <c r="AF24" s="26"/>
      <c r="AG24" s="53"/>
      <c r="AH24" s="53"/>
      <c r="AI24" s="53"/>
      <c r="AJ24" s="53"/>
      <c r="AK24" s="53"/>
      <c r="AL24" s="53"/>
    </row>
    <row r="25" spans="1:39" s="28" customFormat="1" ht="15">
      <c r="A25" s="36" t="s">
        <v>1148</v>
      </c>
      <c r="B25" s="34" t="s">
        <v>268</v>
      </c>
      <c r="C25" s="53">
        <f t="shared" si="0"/>
        <v>4</v>
      </c>
      <c r="D25" s="26">
        <v>4</v>
      </c>
      <c r="E25" s="53">
        <v>2026</v>
      </c>
      <c r="F25" s="27">
        <v>2025</v>
      </c>
      <c r="G25" s="27">
        <v>2024</v>
      </c>
      <c r="H25" s="27">
        <v>2023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3"/>
      <c r="T25" s="26"/>
      <c r="U25" s="26"/>
      <c r="V25" s="26"/>
      <c r="W25" s="26"/>
      <c r="X25" s="26"/>
      <c r="Y25" s="26"/>
      <c r="Z25" s="42"/>
      <c r="AA25" s="26"/>
      <c r="AB25" s="26"/>
      <c r="AC25" s="26"/>
      <c r="AD25" s="26"/>
      <c r="AE25" s="26"/>
      <c r="AF25" s="26"/>
      <c r="AG25" s="53"/>
      <c r="AH25" s="53"/>
      <c r="AI25" s="53"/>
      <c r="AJ25" s="53"/>
      <c r="AK25" s="26"/>
      <c r="AL25" s="53"/>
    </row>
    <row r="26" spans="1:39" ht="15">
      <c r="A26" s="36" t="s">
        <v>103</v>
      </c>
      <c r="B26" s="34" t="s">
        <v>101</v>
      </c>
      <c r="C26" s="53">
        <f t="shared" si="0"/>
        <v>1</v>
      </c>
      <c r="D26" s="26">
        <v>0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9"/>
      <c r="T26" s="37"/>
      <c r="U26" s="37">
        <v>2010</v>
      </c>
      <c r="V26" s="37"/>
      <c r="W26" s="37"/>
      <c r="X26" s="37"/>
      <c r="Y26" s="37"/>
      <c r="Z26" s="42"/>
      <c r="AA26" s="37"/>
      <c r="AB26" s="37"/>
      <c r="AC26" s="37"/>
      <c r="AD26" s="37"/>
      <c r="AE26" s="37"/>
      <c r="AF26" s="37"/>
      <c r="AG26" s="49"/>
      <c r="AH26" s="49"/>
      <c r="AI26" s="49"/>
      <c r="AJ26" s="49"/>
      <c r="AK26" s="49"/>
      <c r="AL26" s="49"/>
    </row>
    <row r="27" spans="1:39" s="28" customFormat="1" ht="15">
      <c r="A27" s="36" t="s">
        <v>1149</v>
      </c>
      <c r="B27" s="34" t="s">
        <v>1150</v>
      </c>
      <c r="C27" s="53">
        <f t="shared" si="0"/>
        <v>4</v>
      </c>
      <c r="D27" s="26">
        <v>0</v>
      </c>
      <c r="E27" s="26"/>
      <c r="F27" s="26"/>
      <c r="G27" s="26"/>
      <c r="H27" s="26"/>
      <c r="I27" s="26"/>
      <c r="J27" s="26"/>
      <c r="K27" s="26"/>
      <c r="L27" s="27">
        <v>2019</v>
      </c>
      <c r="M27" s="26"/>
      <c r="N27" s="26">
        <v>2017</v>
      </c>
      <c r="O27" s="26"/>
      <c r="P27" s="26"/>
      <c r="Q27" s="26"/>
      <c r="R27" s="26"/>
      <c r="S27" s="53"/>
      <c r="T27" s="26"/>
      <c r="U27" s="26"/>
      <c r="V27" s="26">
        <v>2009</v>
      </c>
      <c r="W27" s="26"/>
      <c r="X27" s="26">
        <v>2007</v>
      </c>
      <c r="Y27" s="26"/>
      <c r="Z27" s="42"/>
      <c r="AA27" s="26"/>
      <c r="AB27" s="26"/>
      <c r="AC27" s="26"/>
      <c r="AD27" s="26"/>
      <c r="AE27" s="26"/>
      <c r="AF27" s="26"/>
      <c r="AG27" s="53"/>
      <c r="AH27" s="53"/>
      <c r="AI27" s="53"/>
      <c r="AJ27" s="53"/>
      <c r="AK27" s="53"/>
      <c r="AL27" s="53"/>
    </row>
    <row r="28" spans="1:39" s="28" customFormat="1" ht="15">
      <c r="A28" s="36" t="s">
        <v>1151</v>
      </c>
      <c r="B28" s="34" t="s">
        <v>221</v>
      </c>
      <c r="C28" s="53">
        <f t="shared" si="0"/>
        <v>4</v>
      </c>
      <c r="D28" s="26">
        <v>0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>
        <v>2016</v>
      </c>
      <c r="P28" s="26">
        <v>2015</v>
      </c>
      <c r="Q28" s="26">
        <v>2014</v>
      </c>
      <c r="R28" s="26">
        <v>2013</v>
      </c>
      <c r="S28" s="53"/>
      <c r="T28" s="26"/>
      <c r="U28" s="26"/>
      <c r="V28" s="26"/>
      <c r="W28" s="26"/>
      <c r="X28" s="26"/>
      <c r="Y28" s="26"/>
      <c r="Z28" s="42"/>
      <c r="AA28" s="26"/>
      <c r="AB28" s="26"/>
      <c r="AC28" s="26"/>
      <c r="AD28" s="26"/>
      <c r="AE28" s="26"/>
      <c r="AF28" s="26"/>
      <c r="AG28" s="53"/>
      <c r="AH28" s="53"/>
      <c r="AI28" s="53"/>
      <c r="AJ28" s="53"/>
      <c r="AK28" s="53"/>
      <c r="AL28" s="53"/>
    </row>
    <row r="29" spans="1:39" s="28" customFormat="1" ht="15">
      <c r="A29" s="36" t="s">
        <v>1152</v>
      </c>
      <c r="B29" s="34" t="s">
        <v>64</v>
      </c>
      <c r="C29" s="53">
        <f t="shared" si="0"/>
        <v>2</v>
      </c>
      <c r="D29" s="26">
        <v>2</v>
      </c>
      <c r="E29" s="53">
        <v>2026</v>
      </c>
      <c r="F29" s="26">
        <v>2025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3"/>
      <c r="T29" s="26"/>
      <c r="U29" s="26"/>
      <c r="V29" s="26"/>
      <c r="W29" s="26"/>
      <c r="X29" s="26"/>
      <c r="Y29" s="26"/>
      <c r="Z29" s="42"/>
      <c r="AA29" s="26"/>
      <c r="AB29" s="26"/>
      <c r="AC29" s="26"/>
      <c r="AD29" s="26"/>
      <c r="AE29" s="26"/>
      <c r="AF29" s="26"/>
      <c r="AG29" s="53"/>
      <c r="AH29" s="53"/>
      <c r="AI29" s="53"/>
      <c r="AJ29" s="53"/>
      <c r="AK29" s="53"/>
      <c r="AL29" s="53"/>
    </row>
    <row r="30" spans="1:39" ht="15">
      <c r="A30" s="25" t="s">
        <v>1153</v>
      </c>
      <c r="B30" s="34" t="s">
        <v>238</v>
      </c>
      <c r="C30" s="53">
        <f t="shared" si="0"/>
        <v>21</v>
      </c>
      <c r="D30" s="26">
        <v>19</v>
      </c>
      <c r="E30" s="38">
        <v>2026</v>
      </c>
      <c r="F30" s="27">
        <v>2025</v>
      </c>
      <c r="G30" s="26">
        <v>2024</v>
      </c>
      <c r="H30" s="27">
        <v>2023</v>
      </c>
      <c r="I30" s="27">
        <v>2022</v>
      </c>
      <c r="J30" s="26">
        <v>2021</v>
      </c>
      <c r="K30" s="26">
        <v>2020</v>
      </c>
      <c r="L30" s="26">
        <v>2019</v>
      </c>
      <c r="M30" s="26">
        <v>2018</v>
      </c>
      <c r="N30" s="26">
        <v>2017</v>
      </c>
      <c r="O30" s="26">
        <v>2016</v>
      </c>
      <c r="P30" s="26">
        <v>2015</v>
      </c>
      <c r="Q30" s="26">
        <v>2014</v>
      </c>
      <c r="R30" s="26">
        <v>2013</v>
      </c>
      <c r="S30" s="49">
        <v>2012</v>
      </c>
      <c r="T30" s="37">
        <v>2011</v>
      </c>
      <c r="U30" s="37">
        <v>2010</v>
      </c>
      <c r="V30" s="37">
        <v>2009</v>
      </c>
      <c r="W30" s="37">
        <v>2008</v>
      </c>
      <c r="X30" s="37"/>
      <c r="Y30" s="37"/>
      <c r="Z30" s="42"/>
      <c r="AA30" s="37">
        <v>2004</v>
      </c>
      <c r="AB30" s="37"/>
      <c r="AC30" s="37"/>
      <c r="AD30" s="37"/>
      <c r="AE30" s="37"/>
      <c r="AF30" s="37"/>
      <c r="AG30" s="49"/>
      <c r="AH30" s="49"/>
      <c r="AI30" s="49"/>
      <c r="AJ30" s="37"/>
      <c r="AK30" s="37">
        <v>1994</v>
      </c>
      <c r="AL30" s="49"/>
    </row>
    <row r="31" spans="1:39" ht="15">
      <c r="A31" s="36" t="s">
        <v>510</v>
      </c>
      <c r="B31" s="34" t="s">
        <v>88</v>
      </c>
      <c r="C31" s="53">
        <f t="shared" si="0"/>
        <v>1</v>
      </c>
      <c r="D31" s="26">
        <v>0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9"/>
      <c r="T31" s="37"/>
      <c r="U31" s="37">
        <v>2010</v>
      </c>
      <c r="V31" s="37"/>
      <c r="W31" s="37"/>
      <c r="X31" s="37"/>
      <c r="Y31" s="37"/>
      <c r="Z31" s="42"/>
      <c r="AA31" s="37"/>
      <c r="AB31" s="37"/>
      <c r="AC31" s="37"/>
      <c r="AD31" s="37"/>
      <c r="AE31" s="37"/>
      <c r="AF31" s="37"/>
      <c r="AG31" s="49"/>
      <c r="AH31" s="49"/>
      <c r="AI31" s="49"/>
      <c r="AJ31" s="49"/>
      <c r="AK31" s="49"/>
      <c r="AL31" s="49"/>
    </row>
    <row r="32" spans="1:39" ht="15">
      <c r="A32" s="36" t="s">
        <v>1154</v>
      </c>
      <c r="B32" s="34" t="s">
        <v>197</v>
      </c>
      <c r="C32" s="53">
        <f t="shared" si="0"/>
        <v>3</v>
      </c>
      <c r="D32" s="26">
        <v>2</v>
      </c>
      <c r="E32" s="53">
        <v>2026</v>
      </c>
      <c r="F32" s="26">
        <v>2025</v>
      </c>
      <c r="G32" s="26"/>
      <c r="H32" s="26"/>
      <c r="I32" s="26"/>
      <c r="J32" s="26"/>
      <c r="K32" s="26"/>
      <c r="L32" s="26"/>
      <c r="M32" s="27">
        <v>2018</v>
      </c>
      <c r="N32" s="26"/>
      <c r="O32" s="26"/>
      <c r="P32" s="26"/>
      <c r="Q32" s="26"/>
      <c r="R32" s="26"/>
      <c r="S32" s="49"/>
      <c r="T32" s="37"/>
      <c r="U32" s="37"/>
      <c r="V32" s="37"/>
      <c r="W32" s="37"/>
      <c r="X32" s="37"/>
      <c r="Y32" s="37"/>
      <c r="Z32" s="42"/>
      <c r="AA32" s="37"/>
      <c r="AB32" s="37"/>
      <c r="AC32" s="37"/>
      <c r="AD32" s="37"/>
      <c r="AE32" s="37"/>
      <c r="AF32" s="37"/>
      <c r="AG32" s="49"/>
      <c r="AH32" s="49"/>
      <c r="AI32" s="49"/>
      <c r="AJ32" s="49"/>
      <c r="AK32" s="49"/>
      <c r="AL32" s="49"/>
    </row>
    <row r="33" spans="1:38" ht="15">
      <c r="A33" s="25" t="s">
        <v>1155</v>
      </c>
      <c r="B33" s="34" t="s">
        <v>208</v>
      </c>
      <c r="C33" s="53">
        <f t="shared" si="0"/>
        <v>10</v>
      </c>
      <c r="D33" s="26">
        <v>6</v>
      </c>
      <c r="E33" s="53">
        <v>2026</v>
      </c>
      <c r="F33" s="26">
        <v>2025</v>
      </c>
      <c r="G33" s="26">
        <v>2024</v>
      </c>
      <c r="H33" s="26">
        <v>2023</v>
      </c>
      <c r="I33" s="27">
        <v>2022</v>
      </c>
      <c r="J33" s="26">
        <v>2021</v>
      </c>
      <c r="K33" s="26"/>
      <c r="L33" s="26">
        <v>2019</v>
      </c>
      <c r="M33" s="26">
        <v>2018</v>
      </c>
      <c r="N33" s="27">
        <v>2017</v>
      </c>
      <c r="O33" s="26">
        <v>2016</v>
      </c>
      <c r="P33" s="26"/>
      <c r="Q33" s="26"/>
      <c r="R33" s="26"/>
      <c r="S33" s="49"/>
      <c r="T33" s="37"/>
      <c r="U33" s="37"/>
      <c r="V33" s="37"/>
      <c r="W33" s="37"/>
      <c r="X33" s="37"/>
      <c r="Y33" s="37"/>
      <c r="Z33" s="42"/>
      <c r="AA33" s="37"/>
      <c r="AB33" s="37"/>
      <c r="AC33" s="37"/>
      <c r="AD33" s="37"/>
      <c r="AE33" s="37"/>
      <c r="AF33" s="37"/>
      <c r="AG33" s="49"/>
      <c r="AH33" s="49"/>
      <c r="AI33" s="49"/>
      <c r="AJ33" s="37"/>
      <c r="AK33" s="49"/>
      <c r="AL33" s="49"/>
    </row>
    <row r="34" spans="1:38" ht="15">
      <c r="A34" s="29" t="s">
        <v>1156</v>
      </c>
      <c r="B34" s="29" t="s">
        <v>88</v>
      </c>
      <c r="C34" s="53">
        <f t="shared" si="0"/>
        <v>1</v>
      </c>
      <c r="D34" s="26">
        <v>0</v>
      </c>
      <c r="E34" s="26"/>
      <c r="F34" s="26"/>
      <c r="G34" s="26"/>
      <c r="H34" s="26"/>
      <c r="I34" s="26"/>
      <c r="J34" s="26"/>
      <c r="K34" s="26"/>
      <c r="L34" s="27">
        <v>2019</v>
      </c>
      <c r="M34" s="26"/>
      <c r="N34" s="26"/>
      <c r="O34" s="26"/>
      <c r="P34" s="26"/>
      <c r="Q34" s="26"/>
      <c r="R34" s="26"/>
      <c r="S34" s="49"/>
      <c r="T34" s="37"/>
      <c r="U34" s="37"/>
      <c r="V34" s="37"/>
      <c r="W34" s="37"/>
      <c r="X34" s="37"/>
      <c r="Y34" s="37"/>
      <c r="Z34" s="42"/>
      <c r="AA34" s="37"/>
      <c r="AB34" s="37"/>
      <c r="AC34" s="37"/>
      <c r="AD34" s="37"/>
      <c r="AE34" s="37"/>
      <c r="AF34" s="37"/>
      <c r="AG34" s="49"/>
      <c r="AH34" s="49"/>
      <c r="AI34" s="49"/>
      <c r="AJ34" s="49"/>
      <c r="AK34" s="49"/>
      <c r="AL34" s="49"/>
    </row>
    <row r="35" spans="1:38" ht="15">
      <c r="A35" s="36" t="s">
        <v>1157</v>
      </c>
      <c r="B35" s="34" t="s">
        <v>139</v>
      </c>
      <c r="C35" s="53">
        <f t="shared" si="0"/>
        <v>12</v>
      </c>
      <c r="D35" s="26">
        <v>2</v>
      </c>
      <c r="E35" s="53">
        <v>2026</v>
      </c>
      <c r="F35" s="26">
        <v>2025</v>
      </c>
      <c r="G35" s="26"/>
      <c r="H35" s="26"/>
      <c r="I35" s="26"/>
      <c r="J35" s="26"/>
      <c r="K35" s="26">
        <v>2020</v>
      </c>
      <c r="L35" s="26">
        <v>2019</v>
      </c>
      <c r="M35" s="26">
        <v>2018</v>
      </c>
      <c r="N35" s="26">
        <v>2017</v>
      </c>
      <c r="O35" s="26"/>
      <c r="P35" s="26">
        <v>2015</v>
      </c>
      <c r="Q35" s="26"/>
      <c r="R35" s="26">
        <v>2013</v>
      </c>
      <c r="S35" s="49">
        <v>2012</v>
      </c>
      <c r="T35" s="37">
        <v>2011</v>
      </c>
      <c r="U35" s="37">
        <v>2010</v>
      </c>
      <c r="V35" s="37">
        <v>2009</v>
      </c>
      <c r="W35" s="37"/>
      <c r="X35" s="37"/>
      <c r="Y35" s="37"/>
      <c r="Z35" s="42"/>
      <c r="AA35" s="37"/>
      <c r="AB35" s="37"/>
      <c r="AC35" s="37"/>
      <c r="AD35" s="37"/>
      <c r="AE35" s="37"/>
      <c r="AF35" s="37"/>
      <c r="AG35" s="49"/>
      <c r="AH35" s="49"/>
      <c r="AI35" s="49"/>
      <c r="AJ35" s="49"/>
      <c r="AK35" s="49"/>
      <c r="AL35" s="49"/>
    </row>
    <row r="36" spans="1:38" ht="15">
      <c r="A36" s="36" t="s">
        <v>1158</v>
      </c>
      <c r="B36" s="34" t="s">
        <v>1141</v>
      </c>
      <c r="C36" s="53">
        <f t="shared" si="0"/>
        <v>1</v>
      </c>
      <c r="D36" s="26">
        <v>0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>
        <v>2015</v>
      </c>
      <c r="Q36" s="26"/>
      <c r="R36" s="26"/>
      <c r="S36" s="49"/>
      <c r="T36" s="37"/>
      <c r="U36" s="37"/>
      <c r="V36" s="37"/>
      <c r="W36" s="37"/>
      <c r="X36" s="37"/>
      <c r="Y36" s="37"/>
      <c r="Z36" s="42"/>
      <c r="AA36" s="37"/>
      <c r="AB36" s="37"/>
      <c r="AC36" s="37"/>
      <c r="AD36" s="37"/>
      <c r="AE36" s="37"/>
      <c r="AF36" s="37"/>
      <c r="AG36" s="49"/>
      <c r="AH36" s="49"/>
      <c r="AI36" s="49"/>
      <c r="AJ36" s="49"/>
      <c r="AK36" s="49"/>
      <c r="AL36" s="49"/>
    </row>
    <row r="37" spans="1:38" ht="15">
      <c r="A37" s="25" t="s">
        <v>1159</v>
      </c>
      <c r="B37" s="34" t="s">
        <v>388</v>
      </c>
      <c r="C37" s="53">
        <f t="shared" si="0"/>
        <v>18</v>
      </c>
      <c r="D37" s="26">
        <v>0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>
        <v>2014</v>
      </c>
      <c r="R37" s="26">
        <v>2013</v>
      </c>
      <c r="S37" s="49">
        <v>2012</v>
      </c>
      <c r="T37" s="37">
        <v>2011</v>
      </c>
      <c r="U37" s="37"/>
      <c r="V37" s="37">
        <v>2009</v>
      </c>
      <c r="W37" s="37">
        <v>2008</v>
      </c>
      <c r="X37" s="37">
        <v>2007</v>
      </c>
      <c r="Y37" s="37">
        <v>2006</v>
      </c>
      <c r="Z37" s="42"/>
      <c r="AA37" s="37">
        <v>2004</v>
      </c>
      <c r="AB37" s="37">
        <v>2003</v>
      </c>
      <c r="AC37" s="37">
        <v>2002</v>
      </c>
      <c r="AD37" s="37">
        <v>2001</v>
      </c>
      <c r="AE37" s="37">
        <v>2000</v>
      </c>
      <c r="AF37" s="37">
        <v>1999</v>
      </c>
      <c r="AG37" s="49">
        <v>1998</v>
      </c>
      <c r="AH37" s="49">
        <v>1997</v>
      </c>
      <c r="AI37" s="49">
        <v>1996</v>
      </c>
      <c r="AJ37" s="49">
        <v>1995</v>
      </c>
      <c r="AK37" s="49"/>
      <c r="AL37" s="49"/>
    </row>
    <row r="38" spans="1:38">
      <c r="A38" s="25" t="s">
        <v>1160</v>
      </c>
      <c r="B38" s="34" t="s">
        <v>388</v>
      </c>
      <c r="C38" s="53">
        <f t="shared" si="0"/>
        <v>2</v>
      </c>
      <c r="D38" s="26">
        <v>0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>
        <v>2016</v>
      </c>
      <c r="P38" s="26"/>
      <c r="Q38" s="26"/>
      <c r="R38" s="26"/>
      <c r="S38" s="49"/>
      <c r="T38" s="37"/>
      <c r="U38" s="37"/>
      <c r="V38" s="37"/>
      <c r="W38" s="37"/>
      <c r="X38" s="37"/>
      <c r="Y38" s="37"/>
      <c r="Z38" s="26">
        <v>2005</v>
      </c>
      <c r="AA38" s="37"/>
      <c r="AB38" s="37"/>
      <c r="AC38" s="37"/>
      <c r="AD38" s="37"/>
      <c r="AE38" s="37"/>
      <c r="AF38" s="37"/>
      <c r="AG38" s="49"/>
      <c r="AH38" s="49"/>
      <c r="AI38" s="49"/>
      <c r="AJ38" s="49"/>
      <c r="AK38" s="49"/>
      <c r="AL38" s="49"/>
    </row>
    <row r="39" spans="1:38" ht="15">
      <c r="A39" s="36" t="s">
        <v>821</v>
      </c>
      <c r="B39" s="34" t="s">
        <v>382</v>
      </c>
      <c r="C39" s="53">
        <f t="shared" si="0"/>
        <v>1</v>
      </c>
      <c r="D39" s="26">
        <v>0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49"/>
      <c r="T39" s="37"/>
      <c r="U39" s="37"/>
      <c r="V39" s="37"/>
      <c r="W39" s="37"/>
      <c r="X39" s="37"/>
      <c r="Y39" s="37"/>
      <c r="Z39" s="42"/>
      <c r="AA39" s="37">
        <v>2004</v>
      </c>
      <c r="AB39" s="37"/>
      <c r="AC39" s="37"/>
      <c r="AD39" s="37"/>
      <c r="AE39" s="37"/>
      <c r="AF39" s="37"/>
      <c r="AG39" s="49"/>
      <c r="AH39" s="49"/>
      <c r="AI39" s="49"/>
      <c r="AJ39" s="49"/>
      <c r="AK39" s="49"/>
      <c r="AL39" s="49"/>
    </row>
    <row r="40" spans="1:38" ht="15">
      <c r="A40" s="25" t="s">
        <v>1161</v>
      </c>
      <c r="B40" s="34" t="s">
        <v>208</v>
      </c>
      <c r="C40" s="53">
        <f t="shared" si="0"/>
        <v>2</v>
      </c>
      <c r="D40" s="26">
        <v>0</v>
      </c>
      <c r="E40" s="26"/>
      <c r="F40" s="26"/>
      <c r="G40" s="26"/>
      <c r="H40" s="26"/>
      <c r="I40" s="26"/>
      <c r="J40" s="26"/>
      <c r="K40" s="26"/>
      <c r="L40" s="26"/>
      <c r="M40" s="26">
        <v>2018</v>
      </c>
      <c r="N40" s="26"/>
      <c r="O40" s="26">
        <v>2016</v>
      </c>
      <c r="P40" s="26"/>
      <c r="Q40" s="26"/>
      <c r="R40" s="26"/>
      <c r="S40" s="49"/>
      <c r="T40" s="37"/>
      <c r="U40" s="37"/>
      <c r="V40" s="37"/>
      <c r="W40" s="37"/>
      <c r="X40" s="37"/>
      <c r="Y40" s="37"/>
      <c r="Z40" s="42"/>
      <c r="AA40" s="37"/>
      <c r="AB40" s="37"/>
      <c r="AC40" s="37"/>
      <c r="AD40" s="37"/>
      <c r="AE40" s="37"/>
      <c r="AF40" s="37"/>
      <c r="AG40" s="49"/>
      <c r="AH40" s="49"/>
      <c r="AI40" s="49"/>
      <c r="AJ40" s="49"/>
      <c r="AK40" s="49"/>
      <c r="AL40" s="49"/>
    </row>
    <row r="41" spans="1:38" ht="15">
      <c r="A41" s="36" t="s">
        <v>1162</v>
      </c>
      <c r="B41" s="34" t="s">
        <v>244</v>
      </c>
      <c r="C41" s="53">
        <f t="shared" si="0"/>
        <v>2</v>
      </c>
      <c r="D41" s="26">
        <v>0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49">
        <v>2012</v>
      </c>
      <c r="T41" s="37"/>
      <c r="U41" s="37"/>
      <c r="V41" s="37"/>
      <c r="W41" s="37"/>
      <c r="X41" s="37"/>
      <c r="Y41" s="37"/>
      <c r="Z41" s="42"/>
      <c r="AA41" s="37"/>
      <c r="AB41" s="37"/>
      <c r="AC41" s="37">
        <v>2002</v>
      </c>
      <c r="AD41" s="37"/>
      <c r="AE41" s="37"/>
      <c r="AF41" s="37"/>
      <c r="AG41" s="49"/>
      <c r="AH41" s="49"/>
      <c r="AI41" s="49"/>
      <c r="AJ41" s="49"/>
      <c r="AK41" s="49"/>
      <c r="AL41" s="49"/>
    </row>
    <row r="42" spans="1:38" ht="15">
      <c r="A42" s="36" t="s">
        <v>1163</v>
      </c>
      <c r="B42" s="34" t="s">
        <v>208</v>
      </c>
      <c r="C42" s="53">
        <f t="shared" si="0"/>
        <v>9</v>
      </c>
      <c r="D42" s="26">
        <v>6</v>
      </c>
      <c r="E42" s="53">
        <v>2026</v>
      </c>
      <c r="F42" s="26">
        <v>2025</v>
      </c>
      <c r="G42" s="26">
        <v>2024</v>
      </c>
      <c r="H42" s="26">
        <v>2023</v>
      </c>
      <c r="I42" s="26">
        <v>2022</v>
      </c>
      <c r="J42" s="26">
        <v>2021</v>
      </c>
      <c r="K42" s="26"/>
      <c r="L42" s="26"/>
      <c r="M42" s="26"/>
      <c r="N42" s="26"/>
      <c r="O42" s="26"/>
      <c r="P42" s="26">
        <v>2015</v>
      </c>
      <c r="Q42" s="26">
        <v>2014</v>
      </c>
      <c r="R42" s="26"/>
      <c r="S42" s="49"/>
      <c r="T42" s="37"/>
      <c r="U42" s="37"/>
      <c r="V42" s="37"/>
      <c r="W42" s="37"/>
      <c r="X42" s="37"/>
      <c r="Y42" s="37"/>
      <c r="Z42" s="42"/>
      <c r="AA42" s="37"/>
      <c r="AB42" s="37"/>
      <c r="AC42" s="37"/>
      <c r="AD42" s="37"/>
      <c r="AE42" s="37"/>
      <c r="AF42" s="37"/>
      <c r="AG42" s="49"/>
      <c r="AH42" s="49"/>
      <c r="AI42" s="49"/>
      <c r="AJ42" s="49"/>
      <c r="AK42" s="49">
        <v>1994</v>
      </c>
      <c r="AL42" s="49"/>
    </row>
    <row r="43" spans="1:38" ht="15">
      <c r="A43" s="25" t="s">
        <v>1164</v>
      </c>
      <c r="B43" s="34" t="s">
        <v>112</v>
      </c>
      <c r="C43" s="53">
        <f t="shared" si="0"/>
        <v>3</v>
      </c>
      <c r="D43" s="26">
        <v>0</v>
      </c>
      <c r="E43" s="26"/>
      <c r="F43" s="26"/>
      <c r="G43" s="26"/>
      <c r="H43" s="26"/>
      <c r="I43" s="26">
        <v>2022</v>
      </c>
      <c r="J43" s="26">
        <v>2021</v>
      </c>
      <c r="K43" s="26">
        <v>2020</v>
      </c>
      <c r="L43" s="26"/>
      <c r="M43" s="26"/>
      <c r="N43" s="26"/>
      <c r="O43" s="26"/>
      <c r="P43" s="26"/>
      <c r="Q43" s="26"/>
      <c r="R43" s="26"/>
      <c r="S43" s="49"/>
      <c r="T43" s="37"/>
      <c r="U43" s="37"/>
      <c r="V43" s="37"/>
      <c r="W43" s="37"/>
      <c r="X43" s="37"/>
      <c r="Y43" s="37"/>
      <c r="Z43" s="42"/>
      <c r="AA43" s="37"/>
      <c r="AB43" s="37"/>
      <c r="AC43" s="37"/>
      <c r="AD43" s="37"/>
      <c r="AE43" s="37"/>
      <c r="AF43" s="37"/>
      <c r="AG43" s="49"/>
      <c r="AH43" s="49"/>
      <c r="AI43" s="49"/>
      <c r="AJ43" s="49"/>
      <c r="AK43" s="49"/>
      <c r="AL43" s="49"/>
    </row>
    <row r="44" spans="1:38" ht="15">
      <c r="A44" s="25" t="s">
        <v>824</v>
      </c>
      <c r="B44" s="34" t="s">
        <v>129</v>
      </c>
      <c r="C44" s="53">
        <f t="shared" si="0"/>
        <v>28</v>
      </c>
      <c r="D44" s="26">
        <v>28</v>
      </c>
      <c r="E44" s="53">
        <v>2026</v>
      </c>
      <c r="F44" s="26">
        <v>2025</v>
      </c>
      <c r="G44" s="26">
        <v>2024</v>
      </c>
      <c r="H44" s="27">
        <v>2023</v>
      </c>
      <c r="I44" s="27">
        <v>2022</v>
      </c>
      <c r="J44" s="26">
        <v>2021</v>
      </c>
      <c r="K44" s="26">
        <v>2020</v>
      </c>
      <c r="L44" s="26">
        <v>2019</v>
      </c>
      <c r="M44" s="26">
        <v>2018</v>
      </c>
      <c r="N44" s="26">
        <v>2017</v>
      </c>
      <c r="O44" s="26">
        <v>2016</v>
      </c>
      <c r="P44" s="26">
        <v>2015</v>
      </c>
      <c r="Q44" s="26">
        <v>2014</v>
      </c>
      <c r="R44" s="26">
        <v>2013</v>
      </c>
      <c r="S44" s="49">
        <v>2012</v>
      </c>
      <c r="T44" s="37">
        <v>2011</v>
      </c>
      <c r="U44" s="37">
        <v>2010</v>
      </c>
      <c r="V44" s="37">
        <v>2009</v>
      </c>
      <c r="W44" s="37">
        <v>2008</v>
      </c>
      <c r="X44" s="37">
        <v>2007</v>
      </c>
      <c r="Y44" s="37">
        <v>2006</v>
      </c>
      <c r="Z44" s="26">
        <v>2005</v>
      </c>
      <c r="AA44" s="37">
        <v>2004</v>
      </c>
      <c r="AB44" s="37">
        <v>2003</v>
      </c>
      <c r="AC44" s="37">
        <v>2002</v>
      </c>
      <c r="AD44" s="37">
        <v>2001</v>
      </c>
      <c r="AE44" s="37">
        <v>2000</v>
      </c>
      <c r="AF44" s="37">
        <v>1999</v>
      </c>
      <c r="AG44" s="49"/>
      <c r="AH44" s="49"/>
      <c r="AI44" s="49"/>
      <c r="AJ44" s="37"/>
      <c r="AK44" s="37"/>
      <c r="AL44" s="49"/>
    </row>
    <row r="45" spans="1:38" ht="15">
      <c r="A45" s="29" t="s">
        <v>1165</v>
      </c>
      <c r="B45" s="29" t="s">
        <v>110</v>
      </c>
      <c r="C45" s="53">
        <f t="shared" si="0"/>
        <v>8</v>
      </c>
      <c r="D45" s="26">
        <v>8</v>
      </c>
      <c r="E45" s="53">
        <v>2026</v>
      </c>
      <c r="F45" s="27">
        <v>2025</v>
      </c>
      <c r="G45" s="27">
        <v>2024</v>
      </c>
      <c r="H45" s="26">
        <v>2023</v>
      </c>
      <c r="I45" s="26">
        <v>2022</v>
      </c>
      <c r="J45" s="26">
        <v>2021</v>
      </c>
      <c r="K45" s="27">
        <v>2020</v>
      </c>
      <c r="L45" s="26">
        <v>2019</v>
      </c>
      <c r="M45" s="26"/>
      <c r="N45" s="26"/>
      <c r="O45" s="26"/>
      <c r="P45" s="26"/>
      <c r="Q45" s="26"/>
      <c r="R45" s="26"/>
      <c r="S45" s="49"/>
      <c r="T45" s="37"/>
      <c r="U45" s="37"/>
      <c r="V45" s="37"/>
      <c r="W45" s="37"/>
      <c r="X45" s="37"/>
      <c r="Y45" s="37"/>
      <c r="Z45" s="42"/>
      <c r="AA45" s="37"/>
      <c r="AB45" s="37"/>
      <c r="AC45" s="37"/>
      <c r="AD45" s="37"/>
      <c r="AE45" s="37"/>
      <c r="AF45" s="37"/>
      <c r="AG45" s="49"/>
      <c r="AH45" s="49"/>
      <c r="AI45" s="49"/>
      <c r="AJ45" s="49"/>
      <c r="AK45" s="49"/>
      <c r="AL45" s="49"/>
    </row>
    <row r="46" spans="1:38" ht="15">
      <c r="A46" s="29" t="s">
        <v>1166</v>
      </c>
      <c r="B46" s="29" t="s">
        <v>208</v>
      </c>
      <c r="C46" s="53">
        <f t="shared" si="0"/>
        <v>4</v>
      </c>
      <c r="D46" s="26">
        <v>4</v>
      </c>
      <c r="E46" s="53">
        <v>2026</v>
      </c>
      <c r="F46" s="26">
        <v>2025</v>
      </c>
      <c r="G46" s="26">
        <v>2024</v>
      </c>
      <c r="H46" s="26">
        <v>2023</v>
      </c>
      <c r="I46" s="26"/>
      <c r="J46" s="26"/>
      <c r="K46" s="27"/>
      <c r="L46" s="26"/>
      <c r="M46" s="26"/>
      <c r="N46" s="26"/>
      <c r="O46" s="26"/>
      <c r="P46" s="26"/>
      <c r="Q46" s="26"/>
      <c r="R46" s="26"/>
      <c r="S46" s="49"/>
      <c r="T46" s="37"/>
      <c r="U46" s="37"/>
      <c r="V46" s="37"/>
      <c r="W46" s="37"/>
      <c r="X46" s="37"/>
      <c r="Y46" s="37"/>
      <c r="Z46" s="42"/>
      <c r="AA46" s="37"/>
      <c r="AB46" s="37"/>
      <c r="AC46" s="37"/>
      <c r="AD46" s="37"/>
      <c r="AE46" s="37"/>
      <c r="AF46" s="37"/>
      <c r="AG46" s="49"/>
      <c r="AH46" s="49"/>
      <c r="AI46" s="49"/>
      <c r="AJ46" s="49"/>
      <c r="AK46" s="49"/>
      <c r="AL46" s="49"/>
    </row>
    <row r="47" spans="1:38" ht="15">
      <c r="A47" s="36" t="s">
        <v>828</v>
      </c>
      <c r="B47" s="34" t="s">
        <v>1141</v>
      </c>
      <c r="C47" s="53">
        <f t="shared" si="0"/>
        <v>1</v>
      </c>
      <c r="D47" s="26">
        <v>0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9"/>
      <c r="T47" s="37"/>
      <c r="U47" s="37"/>
      <c r="V47" s="37"/>
      <c r="W47" s="37"/>
      <c r="X47" s="37"/>
      <c r="Y47" s="37"/>
      <c r="Z47" s="42"/>
      <c r="AA47" s="37"/>
      <c r="AB47" s="37"/>
      <c r="AC47" s="37"/>
      <c r="AD47" s="37">
        <v>2001</v>
      </c>
      <c r="AE47" s="37"/>
      <c r="AF47" s="37"/>
      <c r="AG47" s="49"/>
      <c r="AH47" s="49"/>
      <c r="AI47" s="49"/>
      <c r="AJ47" s="49"/>
      <c r="AK47" s="49"/>
      <c r="AL47" s="49"/>
    </row>
    <row r="48" spans="1:38" ht="15">
      <c r="A48" s="36" t="s">
        <v>1167</v>
      </c>
      <c r="B48" s="34" t="s">
        <v>338</v>
      </c>
      <c r="C48" s="53">
        <f t="shared" si="0"/>
        <v>1</v>
      </c>
      <c r="D48" s="26">
        <v>0</v>
      </c>
      <c r="E48" s="26"/>
      <c r="F48" s="26"/>
      <c r="G48" s="26"/>
      <c r="H48" s="26"/>
      <c r="I48" s="26"/>
      <c r="J48" s="26"/>
      <c r="K48" s="26"/>
      <c r="L48" s="26"/>
      <c r="M48" s="26">
        <v>2018</v>
      </c>
      <c r="N48" s="26"/>
      <c r="O48" s="26"/>
      <c r="P48" s="26"/>
      <c r="Q48" s="26"/>
      <c r="R48" s="26"/>
      <c r="S48" s="49"/>
      <c r="T48" s="37"/>
      <c r="U48" s="37"/>
      <c r="V48" s="37"/>
      <c r="W48" s="37"/>
      <c r="X48" s="37"/>
      <c r="Y48" s="37"/>
      <c r="Z48" s="42"/>
      <c r="AA48" s="37"/>
      <c r="AB48" s="37"/>
      <c r="AC48" s="37"/>
      <c r="AD48" s="37"/>
      <c r="AE48" s="37"/>
      <c r="AF48" s="37"/>
      <c r="AG48" s="49"/>
      <c r="AH48" s="49"/>
      <c r="AI48" s="49"/>
      <c r="AJ48" s="49"/>
      <c r="AK48" s="49"/>
      <c r="AL48" s="49"/>
    </row>
    <row r="49" spans="1:38" ht="15">
      <c r="A49" s="25" t="s">
        <v>1168</v>
      </c>
      <c r="B49" s="34" t="s">
        <v>208</v>
      </c>
      <c r="C49" s="53">
        <f t="shared" si="0"/>
        <v>9</v>
      </c>
      <c r="D49" s="26">
        <v>0</v>
      </c>
      <c r="E49" s="26"/>
      <c r="F49" s="26"/>
      <c r="G49" s="26"/>
      <c r="H49" s="26"/>
      <c r="I49" s="26"/>
      <c r="J49" s="26">
        <v>2021</v>
      </c>
      <c r="K49" s="27">
        <v>2020</v>
      </c>
      <c r="L49" s="27">
        <v>2019</v>
      </c>
      <c r="M49" s="26">
        <v>2018</v>
      </c>
      <c r="N49" s="26">
        <v>2017</v>
      </c>
      <c r="O49" s="26">
        <v>2016</v>
      </c>
      <c r="P49" s="26">
        <v>2015</v>
      </c>
      <c r="Q49" s="26"/>
      <c r="R49" s="26"/>
      <c r="S49" s="49"/>
      <c r="T49" s="37"/>
      <c r="U49" s="37">
        <v>2010</v>
      </c>
      <c r="V49" s="37">
        <v>2009</v>
      </c>
      <c r="W49" s="37"/>
      <c r="X49" s="37"/>
      <c r="Y49" s="37"/>
      <c r="Z49" s="42"/>
      <c r="AA49" s="37"/>
      <c r="AB49" s="37"/>
      <c r="AC49" s="37"/>
      <c r="AD49" s="37"/>
      <c r="AE49" s="37"/>
      <c r="AF49" s="37"/>
      <c r="AG49" s="49"/>
      <c r="AH49" s="49"/>
      <c r="AI49" s="49"/>
      <c r="AJ49" s="49"/>
      <c r="AK49" s="49"/>
      <c r="AL49" s="49"/>
    </row>
    <row r="50" spans="1:38" ht="15">
      <c r="A50" s="36" t="s">
        <v>1169</v>
      </c>
      <c r="B50" s="34" t="s">
        <v>71</v>
      </c>
      <c r="C50" s="53">
        <f t="shared" si="0"/>
        <v>9</v>
      </c>
      <c r="D50" s="26">
        <v>8</v>
      </c>
      <c r="E50" s="53">
        <v>2026</v>
      </c>
      <c r="F50" s="26">
        <v>2025</v>
      </c>
      <c r="G50" s="26">
        <v>2024</v>
      </c>
      <c r="H50" s="26">
        <v>2023</v>
      </c>
      <c r="I50" s="26">
        <v>2022</v>
      </c>
      <c r="J50" s="26">
        <v>2021</v>
      </c>
      <c r="K50" s="26">
        <v>2020</v>
      </c>
      <c r="L50" s="26">
        <v>2019</v>
      </c>
      <c r="M50" s="26"/>
      <c r="N50" s="26"/>
      <c r="O50" s="26"/>
      <c r="P50" s="26"/>
      <c r="Q50" s="26"/>
      <c r="R50" s="26"/>
      <c r="S50" s="49"/>
      <c r="T50" s="37"/>
      <c r="U50" s="37"/>
      <c r="V50" s="37"/>
      <c r="W50" s="37"/>
      <c r="X50" s="37"/>
      <c r="Y50" s="37"/>
      <c r="Z50" s="42"/>
      <c r="AA50" s="37">
        <v>2004</v>
      </c>
      <c r="AB50" s="37"/>
      <c r="AC50" s="37"/>
      <c r="AD50" s="37"/>
      <c r="AE50" s="37"/>
      <c r="AF50" s="37"/>
      <c r="AG50" s="49"/>
      <c r="AH50" s="49"/>
      <c r="AI50" s="49"/>
      <c r="AJ50" s="49"/>
      <c r="AK50" s="49"/>
      <c r="AL50" s="49"/>
    </row>
    <row r="51" spans="1:38" ht="15">
      <c r="A51" s="25" t="s">
        <v>1170</v>
      </c>
      <c r="B51" s="34" t="s">
        <v>299</v>
      </c>
      <c r="C51" s="53">
        <f t="shared" si="0"/>
        <v>8</v>
      </c>
      <c r="D51" s="26">
        <v>5</v>
      </c>
      <c r="E51" s="38">
        <v>2026</v>
      </c>
      <c r="F51" s="26">
        <v>2025</v>
      </c>
      <c r="G51" s="26">
        <v>2024</v>
      </c>
      <c r="H51" s="26">
        <v>2023</v>
      </c>
      <c r="I51" s="26">
        <v>2022</v>
      </c>
      <c r="J51" s="26"/>
      <c r="K51" s="26"/>
      <c r="L51" s="26"/>
      <c r="M51" s="26"/>
      <c r="N51" s="26">
        <v>2017</v>
      </c>
      <c r="O51" s="26">
        <v>2016</v>
      </c>
      <c r="P51" s="26"/>
      <c r="Q51" s="26"/>
      <c r="R51" s="26"/>
      <c r="S51" s="49"/>
      <c r="T51" s="37"/>
      <c r="U51" s="37"/>
      <c r="V51" s="37"/>
      <c r="W51" s="37"/>
      <c r="X51" s="37"/>
      <c r="Y51" s="37"/>
      <c r="Z51" s="42"/>
      <c r="AA51" s="37"/>
      <c r="AB51" s="37"/>
      <c r="AC51" s="37"/>
      <c r="AD51" s="37">
        <v>2001</v>
      </c>
      <c r="AE51" s="37"/>
      <c r="AF51" s="37"/>
      <c r="AG51" s="49"/>
      <c r="AH51" s="49"/>
      <c r="AI51" s="49"/>
      <c r="AJ51" s="49"/>
      <c r="AK51" s="49"/>
      <c r="AL51" s="49"/>
    </row>
    <row r="52" spans="1:38" ht="15">
      <c r="A52" s="25" t="s">
        <v>1171</v>
      </c>
      <c r="B52" s="34" t="s">
        <v>299</v>
      </c>
      <c r="C52" s="53">
        <f t="shared" si="0"/>
        <v>10</v>
      </c>
      <c r="D52" s="26">
        <v>6</v>
      </c>
      <c r="E52" s="38">
        <v>2026</v>
      </c>
      <c r="F52" s="27">
        <v>2025</v>
      </c>
      <c r="G52" s="27">
        <v>2024</v>
      </c>
      <c r="H52" s="27">
        <v>2023</v>
      </c>
      <c r="I52" s="27">
        <v>2022</v>
      </c>
      <c r="J52" s="27">
        <v>2021</v>
      </c>
      <c r="K52" s="26"/>
      <c r="L52" s="26"/>
      <c r="M52" s="26"/>
      <c r="N52" s="26"/>
      <c r="O52" s="26"/>
      <c r="P52" s="26"/>
      <c r="Q52" s="26"/>
      <c r="R52" s="26">
        <v>2013</v>
      </c>
      <c r="S52" s="49">
        <v>2012</v>
      </c>
      <c r="T52" s="37">
        <v>2011</v>
      </c>
      <c r="U52" s="37"/>
      <c r="V52" s="37"/>
      <c r="W52" s="37"/>
      <c r="X52" s="37"/>
      <c r="Y52" s="37"/>
      <c r="Z52" s="42"/>
      <c r="AA52" s="37">
        <v>2004</v>
      </c>
      <c r="AB52" s="37"/>
      <c r="AC52" s="37"/>
      <c r="AD52" s="37"/>
      <c r="AE52" s="37"/>
      <c r="AF52" s="37"/>
      <c r="AG52" s="49"/>
      <c r="AH52" s="49"/>
      <c r="AI52" s="49"/>
      <c r="AJ52" s="37"/>
      <c r="AK52" s="37"/>
      <c r="AL52" s="49"/>
    </row>
    <row r="53" spans="1:38" ht="15">
      <c r="A53" s="36" t="s">
        <v>1172</v>
      </c>
      <c r="B53" s="34" t="s">
        <v>388</v>
      </c>
      <c r="C53" s="53">
        <f t="shared" si="0"/>
        <v>1</v>
      </c>
      <c r="D53" s="26">
        <v>0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9"/>
      <c r="T53" s="37"/>
      <c r="U53" s="37"/>
      <c r="V53" s="37"/>
      <c r="W53" s="37"/>
      <c r="X53" s="37"/>
      <c r="Y53" s="37"/>
      <c r="Z53" s="42"/>
      <c r="AA53" s="37"/>
      <c r="AB53" s="37"/>
      <c r="AC53" s="37"/>
      <c r="AD53" s="37"/>
      <c r="AE53" s="37">
        <v>2000</v>
      </c>
      <c r="AF53" s="37"/>
      <c r="AG53" s="49"/>
      <c r="AH53" s="49"/>
      <c r="AI53" s="49"/>
      <c r="AJ53" s="49"/>
      <c r="AK53" s="49"/>
      <c r="AL53" s="49"/>
    </row>
    <row r="54" spans="1:38" ht="15">
      <c r="A54" s="36" t="s">
        <v>533</v>
      </c>
      <c r="B54" s="34" t="s">
        <v>1130</v>
      </c>
      <c r="C54" s="53">
        <f t="shared" si="0"/>
        <v>3</v>
      </c>
      <c r="D54" s="26">
        <v>0</v>
      </c>
      <c r="E54" s="26"/>
      <c r="F54" s="26"/>
      <c r="G54" s="26"/>
      <c r="H54" s="26"/>
      <c r="I54" s="26"/>
      <c r="J54" s="26"/>
      <c r="K54" s="26"/>
      <c r="L54" s="26"/>
      <c r="M54" s="26"/>
      <c r="N54" s="27">
        <v>2017</v>
      </c>
      <c r="O54" s="26">
        <v>2016</v>
      </c>
      <c r="P54" s="26"/>
      <c r="Q54" s="26"/>
      <c r="R54" s="26">
        <v>2013</v>
      </c>
      <c r="S54" s="49"/>
      <c r="T54" s="37"/>
      <c r="U54" s="37"/>
      <c r="V54" s="37"/>
      <c r="W54" s="37"/>
      <c r="X54" s="37"/>
      <c r="Y54" s="37"/>
      <c r="Z54" s="42"/>
      <c r="AA54" s="37"/>
      <c r="AB54" s="37"/>
      <c r="AC54" s="37"/>
      <c r="AD54" s="37"/>
      <c r="AE54" s="37"/>
      <c r="AF54" s="37"/>
      <c r="AG54" s="49"/>
      <c r="AH54" s="49"/>
      <c r="AI54" s="49"/>
      <c r="AJ54" s="49"/>
      <c r="AK54" s="49"/>
      <c r="AL54" s="49"/>
    </row>
    <row r="55" spans="1:38" ht="15">
      <c r="A55" s="36" t="s">
        <v>1173</v>
      </c>
      <c r="B55" s="34" t="s">
        <v>88</v>
      </c>
      <c r="C55" s="53">
        <f t="shared" si="0"/>
        <v>2</v>
      </c>
      <c r="D55" s="26">
        <v>2</v>
      </c>
      <c r="E55" s="53">
        <v>2026</v>
      </c>
      <c r="F55" s="26">
        <v>2025</v>
      </c>
      <c r="G55" s="26"/>
      <c r="H55" s="26"/>
      <c r="I55" s="26"/>
      <c r="J55" s="26"/>
      <c r="K55" s="26"/>
      <c r="L55" s="26"/>
      <c r="M55" s="26"/>
      <c r="N55" s="27"/>
      <c r="O55" s="26"/>
      <c r="P55" s="26"/>
      <c r="Q55" s="26"/>
      <c r="R55" s="26"/>
      <c r="S55" s="49"/>
      <c r="T55" s="37"/>
      <c r="U55" s="37"/>
      <c r="V55" s="37"/>
      <c r="W55" s="37"/>
      <c r="X55" s="37"/>
      <c r="Y55" s="37"/>
      <c r="Z55" s="42"/>
      <c r="AA55" s="37"/>
      <c r="AB55" s="37"/>
      <c r="AC55" s="37"/>
      <c r="AD55" s="37"/>
      <c r="AE55" s="37"/>
      <c r="AF55" s="37"/>
      <c r="AG55" s="49"/>
      <c r="AH55" s="49"/>
      <c r="AI55" s="49"/>
      <c r="AJ55" s="49"/>
      <c r="AK55" s="49"/>
      <c r="AL55" s="49"/>
    </row>
    <row r="56" spans="1:38">
      <c r="A56" s="36" t="s">
        <v>1174</v>
      </c>
      <c r="B56" s="34" t="s">
        <v>250</v>
      </c>
      <c r="C56" s="53">
        <f t="shared" si="0"/>
        <v>6</v>
      </c>
      <c r="D56" s="26">
        <v>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9"/>
      <c r="T56" s="37"/>
      <c r="U56" s="37"/>
      <c r="V56" s="37"/>
      <c r="W56" s="37"/>
      <c r="X56" s="37"/>
      <c r="Y56" s="37"/>
      <c r="Z56" s="26">
        <v>2005</v>
      </c>
      <c r="AA56" s="37">
        <v>2004</v>
      </c>
      <c r="AB56" s="37"/>
      <c r="AC56" s="37"/>
      <c r="AD56" s="37">
        <v>2001</v>
      </c>
      <c r="AE56" s="37">
        <v>2000</v>
      </c>
      <c r="AF56" s="37">
        <v>1999</v>
      </c>
      <c r="AG56" s="49"/>
      <c r="AH56" s="49">
        <v>1997</v>
      </c>
      <c r="AI56" s="49"/>
      <c r="AJ56" s="49"/>
      <c r="AK56" s="49"/>
      <c r="AL56" s="49"/>
    </row>
    <row r="57" spans="1:38" ht="15">
      <c r="A57" s="36" t="s">
        <v>1175</v>
      </c>
      <c r="B57" s="34" t="s">
        <v>388</v>
      </c>
      <c r="C57" s="53">
        <f t="shared" si="0"/>
        <v>7</v>
      </c>
      <c r="D57" s="26">
        <v>2</v>
      </c>
      <c r="E57" s="53">
        <v>2026</v>
      </c>
      <c r="F57" s="26">
        <v>2025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>
        <v>2013</v>
      </c>
      <c r="S57" s="49">
        <v>2012</v>
      </c>
      <c r="T57" s="37">
        <v>2011</v>
      </c>
      <c r="U57" s="37">
        <v>2010</v>
      </c>
      <c r="V57" s="37">
        <v>2009</v>
      </c>
      <c r="W57" s="37"/>
      <c r="X57" s="37"/>
      <c r="Y57" s="37"/>
      <c r="Z57" s="42"/>
      <c r="AA57" s="37"/>
      <c r="AB57" s="37"/>
      <c r="AC57" s="37"/>
      <c r="AD57" s="37"/>
      <c r="AE57" s="37"/>
      <c r="AF57" s="37"/>
      <c r="AG57" s="49"/>
      <c r="AH57" s="49"/>
      <c r="AI57" s="49"/>
      <c r="AJ57" s="49"/>
      <c r="AK57" s="49"/>
      <c r="AL57" s="49"/>
    </row>
    <row r="58" spans="1:38" ht="15">
      <c r="A58" s="25" t="s">
        <v>1176</v>
      </c>
      <c r="B58" s="34" t="s">
        <v>139</v>
      </c>
      <c r="C58" s="53">
        <f t="shared" si="0"/>
        <v>16</v>
      </c>
      <c r="D58" s="26">
        <v>15</v>
      </c>
      <c r="E58" s="53">
        <v>2026</v>
      </c>
      <c r="F58" s="27">
        <v>2025</v>
      </c>
      <c r="G58" s="27">
        <v>2024</v>
      </c>
      <c r="H58" s="27">
        <v>2023</v>
      </c>
      <c r="I58" s="27">
        <v>2022</v>
      </c>
      <c r="J58" s="27">
        <v>2021</v>
      </c>
      <c r="K58" s="26">
        <v>2020</v>
      </c>
      <c r="L58" s="26">
        <v>2019</v>
      </c>
      <c r="M58" s="26">
        <v>2018</v>
      </c>
      <c r="N58" s="27">
        <v>2017</v>
      </c>
      <c r="O58" s="26">
        <v>2016</v>
      </c>
      <c r="P58" s="26">
        <v>2015</v>
      </c>
      <c r="Q58" s="26">
        <v>2014</v>
      </c>
      <c r="R58" s="26">
        <v>2013</v>
      </c>
      <c r="S58" s="49">
        <v>2012</v>
      </c>
      <c r="T58" s="37"/>
      <c r="U58" s="37"/>
      <c r="V58" s="37"/>
      <c r="W58" s="37"/>
      <c r="X58" s="37"/>
      <c r="Y58" s="37"/>
      <c r="Z58" s="42"/>
      <c r="AA58" s="37"/>
      <c r="AB58" s="37"/>
      <c r="AC58" s="37"/>
      <c r="AD58" s="37"/>
      <c r="AE58" s="37"/>
      <c r="AF58" s="37"/>
      <c r="AG58" s="49"/>
      <c r="AH58" s="49"/>
      <c r="AI58" s="49"/>
      <c r="AJ58" s="37"/>
      <c r="AK58" s="37"/>
      <c r="AL58" s="49">
        <v>1993</v>
      </c>
    </row>
    <row r="59" spans="1:38" ht="15">
      <c r="A59" s="36" t="s">
        <v>1177</v>
      </c>
      <c r="B59" s="34" t="s">
        <v>268</v>
      </c>
      <c r="C59" s="53">
        <f t="shared" si="0"/>
        <v>13</v>
      </c>
      <c r="D59" s="26">
        <v>12</v>
      </c>
      <c r="E59" s="53">
        <v>2026</v>
      </c>
      <c r="F59" s="26">
        <v>2025</v>
      </c>
      <c r="G59" s="26">
        <v>2024</v>
      </c>
      <c r="H59" s="26">
        <v>2023</v>
      </c>
      <c r="I59" s="26">
        <v>2022</v>
      </c>
      <c r="J59" s="27">
        <v>2021</v>
      </c>
      <c r="K59" s="26">
        <v>2020</v>
      </c>
      <c r="L59" s="27">
        <v>2019</v>
      </c>
      <c r="M59" s="26">
        <v>2018</v>
      </c>
      <c r="N59" s="26">
        <v>2017</v>
      </c>
      <c r="O59" s="26">
        <v>2016</v>
      </c>
      <c r="P59" s="26">
        <v>2015</v>
      </c>
      <c r="Q59" s="26"/>
      <c r="R59" s="26"/>
      <c r="S59" s="49"/>
      <c r="T59" s="37"/>
      <c r="U59" s="37">
        <v>2010</v>
      </c>
      <c r="V59" s="37"/>
      <c r="W59" s="37"/>
      <c r="X59" s="37"/>
      <c r="Y59" s="37"/>
      <c r="Z59" s="42"/>
      <c r="AA59" s="37"/>
      <c r="AB59" s="37"/>
      <c r="AC59" s="37"/>
      <c r="AD59" s="37"/>
      <c r="AE59" s="37"/>
      <c r="AF59" s="37"/>
      <c r="AG59" s="49"/>
      <c r="AH59" s="49"/>
      <c r="AI59" s="49"/>
      <c r="AJ59" s="49"/>
      <c r="AK59" s="49"/>
      <c r="AL59" s="49"/>
    </row>
    <row r="60" spans="1:38" ht="15">
      <c r="A60" s="25" t="s">
        <v>1178</v>
      </c>
      <c r="B60" s="34" t="s">
        <v>66</v>
      </c>
      <c r="C60" s="53">
        <f t="shared" si="0"/>
        <v>3</v>
      </c>
      <c r="D60" s="26">
        <v>0</v>
      </c>
      <c r="E60" s="26"/>
      <c r="F60" s="26"/>
      <c r="G60" s="27"/>
      <c r="H60" s="27">
        <v>2023</v>
      </c>
      <c r="I60" s="26"/>
      <c r="J60" s="26">
        <v>2021</v>
      </c>
      <c r="K60" s="26"/>
      <c r="L60" s="26"/>
      <c r="M60" s="26"/>
      <c r="N60" s="26"/>
      <c r="O60" s="26">
        <v>2016</v>
      </c>
      <c r="P60" s="26"/>
      <c r="Q60" s="26"/>
      <c r="R60" s="26"/>
      <c r="S60" s="49"/>
      <c r="T60" s="37"/>
      <c r="U60" s="37"/>
      <c r="V60" s="37"/>
      <c r="W60" s="37"/>
      <c r="X60" s="37"/>
      <c r="Y60" s="37"/>
      <c r="Z60" s="42"/>
      <c r="AA60" s="37"/>
      <c r="AB60" s="37"/>
      <c r="AC60" s="37"/>
      <c r="AD60" s="37"/>
      <c r="AE60" s="37"/>
      <c r="AF60" s="37"/>
      <c r="AG60" s="49"/>
      <c r="AH60" s="49"/>
      <c r="AI60" s="49"/>
      <c r="AJ60" s="49"/>
      <c r="AK60" s="37"/>
      <c r="AL60" s="49"/>
    </row>
    <row r="61" spans="1:38" ht="15">
      <c r="A61" s="36" t="s">
        <v>851</v>
      </c>
      <c r="B61" s="34" t="s">
        <v>1141</v>
      </c>
      <c r="C61" s="53">
        <f t="shared" si="0"/>
        <v>1</v>
      </c>
      <c r="D61" s="26">
        <v>0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9">
        <v>2012</v>
      </c>
      <c r="T61" s="37"/>
      <c r="U61" s="37"/>
      <c r="V61" s="37"/>
      <c r="W61" s="37"/>
      <c r="X61" s="37"/>
      <c r="Y61" s="37"/>
      <c r="Z61" s="42"/>
      <c r="AA61" s="37"/>
      <c r="AB61" s="37"/>
      <c r="AC61" s="37"/>
      <c r="AD61" s="37"/>
      <c r="AE61" s="37"/>
      <c r="AF61" s="37"/>
      <c r="AG61" s="49"/>
      <c r="AH61" s="49"/>
      <c r="AI61" s="49"/>
      <c r="AJ61" s="49"/>
      <c r="AK61" s="49"/>
      <c r="AL61" s="49"/>
    </row>
    <row r="62" spans="1:38" ht="15">
      <c r="A62" s="36" t="s">
        <v>1179</v>
      </c>
      <c r="B62" s="34" t="s">
        <v>208</v>
      </c>
      <c r="C62" s="53">
        <f t="shared" si="0"/>
        <v>10</v>
      </c>
      <c r="D62" s="26">
        <v>7</v>
      </c>
      <c r="E62" s="53">
        <v>2026</v>
      </c>
      <c r="F62" s="26">
        <v>2025</v>
      </c>
      <c r="G62" s="26">
        <v>2024</v>
      </c>
      <c r="H62" s="26">
        <v>2023</v>
      </c>
      <c r="I62" s="27">
        <v>2022</v>
      </c>
      <c r="J62" s="27">
        <v>2021</v>
      </c>
      <c r="K62" s="27">
        <v>2020</v>
      </c>
      <c r="L62" s="26"/>
      <c r="M62" s="26"/>
      <c r="N62" s="26"/>
      <c r="O62" s="26">
        <v>2016</v>
      </c>
      <c r="P62" s="26">
        <v>2015</v>
      </c>
      <c r="Q62" s="26">
        <v>2014</v>
      </c>
      <c r="R62" s="26"/>
      <c r="S62" s="49"/>
      <c r="T62" s="37"/>
      <c r="U62" s="37"/>
      <c r="V62" s="37"/>
      <c r="W62" s="37"/>
      <c r="X62" s="37"/>
      <c r="Y62" s="37"/>
      <c r="Z62" s="42"/>
      <c r="AA62" s="37"/>
      <c r="AB62" s="37"/>
      <c r="AC62" s="37"/>
      <c r="AD62" s="37"/>
      <c r="AE62" s="37"/>
      <c r="AF62" s="37"/>
      <c r="AG62" s="49"/>
      <c r="AH62" s="49"/>
      <c r="AI62" s="49"/>
      <c r="AJ62" s="37"/>
      <c r="AK62" s="49"/>
      <c r="AL62" s="49"/>
    </row>
    <row r="63" spans="1:38" ht="15">
      <c r="A63" s="36" t="s">
        <v>1180</v>
      </c>
      <c r="B63" s="34" t="s">
        <v>60</v>
      </c>
      <c r="C63" s="53">
        <f t="shared" si="0"/>
        <v>4</v>
      </c>
      <c r="D63" s="26">
        <v>0</v>
      </c>
      <c r="E63" s="26"/>
      <c r="F63" s="26"/>
      <c r="G63" s="26">
        <v>2024</v>
      </c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9"/>
      <c r="T63" s="37">
        <v>2011</v>
      </c>
      <c r="U63" s="37"/>
      <c r="V63" s="37"/>
      <c r="W63" s="37"/>
      <c r="X63" s="37"/>
      <c r="Y63" s="37"/>
      <c r="Z63" s="42"/>
      <c r="AA63" s="37"/>
      <c r="AB63" s="37"/>
      <c r="AC63" s="37"/>
      <c r="AD63" s="37"/>
      <c r="AE63" s="37"/>
      <c r="AF63" s="37">
        <v>1999</v>
      </c>
      <c r="AG63" s="49">
        <v>1998</v>
      </c>
      <c r="AH63" s="49"/>
      <c r="AI63" s="49"/>
      <c r="AJ63" s="49"/>
      <c r="AK63" s="49"/>
      <c r="AL63" s="49"/>
    </row>
    <row r="64" spans="1:38" ht="15">
      <c r="A64" s="40" t="s">
        <v>1181</v>
      </c>
      <c r="B64" s="34" t="s">
        <v>71</v>
      </c>
      <c r="C64" s="53">
        <f t="shared" si="0"/>
        <v>1</v>
      </c>
      <c r="D64" s="26">
        <v>1</v>
      </c>
      <c r="E64" s="26">
        <v>2026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49"/>
      <c r="T64" s="37"/>
      <c r="U64" s="37"/>
      <c r="V64" s="37"/>
      <c r="W64" s="37"/>
      <c r="X64" s="37"/>
      <c r="Y64" s="37"/>
      <c r="Z64" s="42"/>
      <c r="AA64" s="37"/>
      <c r="AB64" s="37"/>
      <c r="AC64" s="37"/>
      <c r="AD64" s="37"/>
      <c r="AE64" s="37"/>
      <c r="AF64" s="37"/>
      <c r="AG64" s="49"/>
      <c r="AH64" s="49"/>
      <c r="AI64" s="49"/>
      <c r="AJ64" s="49"/>
      <c r="AK64" s="49"/>
      <c r="AL64" s="49"/>
    </row>
    <row r="65" spans="1:38" ht="15">
      <c r="A65" s="40" t="s">
        <v>1182</v>
      </c>
      <c r="B65" s="34" t="s">
        <v>79</v>
      </c>
      <c r="C65" s="53">
        <f t="shared" si="0"/>
        <v>2</v>
      </c>
      <c r="D65" s="26">
        <v>0</v>
      </c>
      <c r="E65" s="26"/>
      <c r="F65" s="26"/>
      <c r="G65" s="26"/>
      <c r="H65" s="26"/>
      <c r="I65" s="26">
        <v>2022</v>
      </c>
      <c r="J65" s="26">
        <v>2021</v>
      </c>
      <c r="K65" s="26"/>
      <c r="L65" s="26"/>
      <c r="M65" s="26"/>
      <c r="N65" s="26"/>
      <c r="O65" s="26"/>
      <c r="P65" s="26"/>
      <c r="Q65" s="26"/>
      <c r="R65" s="26"/>
      <c r="S65" s="49"/>
      <c r="T65" s="37"/>
      <c r="U65" s="37"/>
      <c r="V65" s="37"/>
      <c r="W65" s="37"/>
      <c r="X65" s="37"/>
      <c r="Y65" s="37"/>
      <c r="Z65" s="42"/>
      <c r="AA65" s="37"/>
      <c r="AB65" s="37"/>
      <c r="AC65" s="37"/>
      <c r="AD65" s="37"/>
      <c r="AE65" s="37"/>
      <c r="AF65" s="37"/>
      <c r="AG65" s="49"/>
      <c r="AH65" s="49"/>
      <c r="AI65" s="49"/>
      <c r="AJ65" s="49"/>
      <c r="AK65" s="49"/>
      <c r="AL65" s="49"/>
    </row>
    <row r="66" spans="1:38" ht="15">
      <c r="A66" s="29" t="s">
        <v>1183</v>
      </c>
      <c r="B66" s="34" t="s">
        <v>79</v>
      </c>
      <c r="C66" s="53">
        <f t="shared" si="0"/>
        <v>3</v>
      </c>
      <c r="D66" s="26">
        <v>0</v>
      </c>
      <c r="E66" s="26"/>
      <c r="F66" s="26">
        <v>2025</v>
      </c>
      <c r="G66" s="26"/>
      <c r="H66" s="26"/>
      <c r="I66" s="26">
        <v>2022</v>
      </c>
      <c r="J66" s="26"/>
      <c r="K66" s="26"/>
      <c r="L66" s="26">
        <v>2019</v>
      </c>
      <c r="M66" s="26"/>
      <c r="N66" s="26"/>
      <c r="O66" s="26"/>
      <c r="P66" s="26"/>
      <c r="Q66" s="26"/>
      <c r="R66" s="26"/>
      <c r="S66" s="49"/>
      <c r="T66" s="37"/>
      <c r="U66" s="37"/>
      <c r="V66" s="37"/>
      <c r="W66" s="37"/>
      <c r="X66" s="37"/>
      <c r="Y66" s="37"/>
      <c r="Z66" s="42"/>
      <c r="AA66" s="37"/>
      <c r="AB66" s="37"/>
      <c r="AC66" s="37"/>
      <c r="AD66" s="37"/>
      <c r="AE66" s="37"/>
      <c r="AF66" s="37"/>
      <c r="AG66" s="49"/>
      <c r="AH66" s="49"/>
      <c r="AI66" s="49"/>
      <c r="AJ66" s="49"/>
      <c r="AK66" s="49"/>
      <c r="AL66" s="49"/>
    </row>
    <row r="67" spans="1:38">
      <c r="A67" s="25" t="s">
        <v>1184</v>
      </c>
      <c r="B67" s="34" t="s">
        <v>71</v>
      </c>
      <c r="C67" s="53">
        <f t="shared" si="0"/>
        <v>6</v>
      </c>
      <c r="D67" s="26">
        <v>0</v>
      </c>
      <c r="E67" s="26"/>
      <c r="F67" s="26"/>
      <c r="G67" s="26">
        <v>2024</v>
      </c>
      <c r="H67" s="26">
        <v>2023</v>
      </c>
      <c r="I67" s="26"/>
      <c r="J67" s="26"/>
      <c r="K67" s="26"/>
      <c r="L67" s="26">
        <v>2019</v>
      </c>
      <c r="M67" s="26">
        <v>2018</v>
      </c>
      <c r="N67" s="26"/>
      <c r="O67" s="26">
        <v>2016</v>
      </c>
      <c r="P67" s="26">
        <v>2015</v>
      </c>
      <c r="Q67" s="26"/>
      <c r="R67" s="2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49"/>
      <c r="AH67" s="49"/>
      <c r="AI67" s="49"/>
      <c r="AJ67" s="49"/>
      <c r="AK67" s="49"/>
      <c r="AL67" s="49"/>
    </row>
    <row r="68" spans="1:38">
      <c r="A68" s="36" t="s">
        <v>1185</v>
      </c>
      <c r="B68" s="34" t="s">
        <v>439</v>
      </c>
      <c r="C68" s="53">
        <f t="shared" ref="C68:C132" si="1">COUNT(E68:AL68)</f>
        <v>1</v>
      </c>
      <c r="D68" s="26">
        <v>0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49"/>
      <c r="AH68" s="49"/>
      <c r="AI68" s="49"/>
      <c r="AJ68" s="49"/>
      <c r="AK68" s="49">
        <v>1994</v>
      </c>
      <c r="AL68" s="49"/>
    </row>
    <row r="69" spans="1:38" ht="15">
      <c r="A69" s="25" t="s">
        <v>1186</v>
      </c>
      <c r="B69" s="34" t="s">
        <v>197</v>
      </c>
      <c r="C69" s="53">
        <f t="shared" si="1"/>
        <v>9</v>
      </c>
      <c r="D69" s="26">
        <v>0</v>
      </c>
      <c r="E69" s="26"/>
      <c r="F69" s="26"/>
      <c r="G69" s="26"/>
      <c r="H69" s="26">
        <v>2023</v>
      </c>
      <c r="I69" s="26">
        <v>2022</v>
      </c>
      <c r="J69" s="26">
        <v>2021</v>
      </c>
      <c r="K69" s="26">
        <v>2020</v>
      </c>
      <c r="L69" s="27">
        <v>2019</v>
      </c>
      <c r="M69" s="27">
        <v>2018</v>
      </c>
      <c r="N69" s="26"/>
      <c r="O69" s="26">
        <v>2016</v>
      </c>
      <c r="P69" s="26">
        <v>2015</v>
      </c>
      <c r="Q69" s="26"/>
      <c r="R69" s="26"/>
      <c r="S69" s="37">
        <v>2012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49"/>
      <c r="AH69" s="49"/>
      <c r="AI69" s="49"/>
      <c r="AJ69" s="49"/>
      <c r="AK69" s="49"/>
      <c r="AL69" s="49"/>
    </row>
    <row r="70" spans="1:38" ht="15">
      <c r="A70" s="25" t="s">
        <v>1187</v>
      </c>
      <c r="B70" s="34" t="s">
        <v>1150</v>
      </c>
      <c r="C70" s="53">
        <f t="shared" si="1"/>
        <v>14</v>
      </c>
      <c r="D70" s="26">
        <v>0</v>
      </c>
      <c r="E70" s="26"/>
      <c r="F70" s="26"/>
      <c r="G70" s="27"/>
      <c r="H70" s="27"/>
      <c r="I70" s="27"/>
      <c r="J70" s="27">
        <v>2021</v>
      </c>
      <c r="K70" s="26">
        <v>2020</v>
      </c>
      <c r="L70" s="26">
        <v>2019</v>
      </c>
      <c r="M70" s="26"/>
      <c r="N70" s="26">
        <v>2017</v>
      </c>
      <c r="O70" s="26">
        <v>2016</v>
      </c>
      <c r="P70" s="26">
        <v>2015</v>
      </c>
      <c r="Q70" s="26">
        <v>2014</v>
      </c>
      <c r="R70" s="26">
        <v>2013</v>
      </c>
      <c r="S70" s="37">
        <v>2012</v>
      </c>
      <c r="T70" s="37">
        <v>2011</v>
      </c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>
        <v>2000</v>
      </c>
      <c r="AF70" s="37">
        <v>1999</v>
      </c>
      <c r="AG70" s="49"/>
      <c r="AH70" s="49"/>
      <c r="AI70" s="49">
        <v>1996</v>
      </c>
      <c r="AJ70" s="49"/>
      <c r="AK70" s="49"/>
      <c r="AL70" s="49">
        <v>1993</v>
      </c>
    </row>
    <row r="71" spans="1:38" ht="15">
      <c r="A71" s="36" t="s">
        <v>1188</v>
      </c>
      <c r="B71" s="34" t="s">
        <v>99</v>
      </c>
      <c r="C71" s="53">
        <f t="shared" si="1"/>
        <v>10</v>
      </c>
      <c r="D71" s="26">
        <v>2</v>
      </c>
      <c r="E71" s="26">
        <v>2026</v>
      </c>
      <c r="F71" s="27">
        <v>2025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37"/>
      <c r="T71" s="37"/>
      <c r="U71" s="37"/>
      <c r="V71" s="37"/>
      <c r="W71" s="37"/>
      <c r="X71" s="37"/>
      <c r="Y71" s="37"/>
      <c r="Z71" s="37"/>
      <c r="AA71" s="37">
        <v>2004</v>
      </c>
      <c r="AB71" s="37">
        <v>2003</v>
      </c>
      <c r="AC71" s="37"/>
      <c r="AD71" s="37">
        <v>2001</v>
      </c>
      <c r="AE71" s="37"/>
      <c r="AF71" s="37">
        <v>1999</v>
      </c>
      <c r="AG71" s="49">
        <v>1998</v>
      </c>
      <c r="AH71" s="49"/>
      <c r="AI71" s="49"/>
      <c r="AJ71" s="49">
        <v>1995</v>
      </c>
      <c r="AK71" s="49">
        <v>1994</v>
      </c>
      <c r="AL71" s="49">
        <v>1993</v>
      </c>
    </row>
    <row r="72" spans="1:38">
      <c r="A72" s="36" t="s">
        <v>1189</v>
      </c>
      <c r="B72" s="34" t="s">
        <v>99</v>
      </c>
      <c r="C72" s="53">
        <f t="shared" si="1"/>
        <v>5</v>
      </c>
      <c r="D72" s="26">
        <v>0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>
        <v>2014</v>
      </c>
      <c r="R72" s="26">
        <v>2013</v>
      </c>
      <c r="S72" s="49"/>
      <c r="T72" s="37"/>
      <c r="U72" s="37"/>
      <c r="V72" s="37">
        <v>2009</v>
      </c>
      <c r="W72" s="37"/>
      <c r="X72" s="37"/>
      <c r="Y72" s="37">
        <v>2006</v>
      </c>
      <c r="Z72" s="26">
        <v>2005</v>
      </c>
      <c r="AA72" s="37"/>
      <c r="AB72" s="37"/>
      <c r="AC72" s="37"/>
      <c r="AD72" s="37"/>
      <c r="AE72" s="37"/>
      <c r="AF72" s="37"/>
      <c r="AG72" s="49"/>
      <c r="AH72" s="49"/>
      <c r="AI72" s="49"/>
      <c r="AJ72" s="49"/>
      <c r="AK72" s="49"/>
      <c r="AL72" s="49"/>
    </row>
    <row r="73" spans="1:38" ht="15">
      <c r="A73" s="25" t="s">
        <v>1190</v>
      </c>
      <c r="B73" s="34" t="s">
        <v>208</v>
      </c>
      <c r="C73" s="53">
        <f t="shared" si="1"/>
        <v>15</v>
      </c>
      <c r="D73" s="26">
        <v>4</v>
      </c>
      <c r="E73" s="38">
        <v>2026</v>
      </c>
      <c r="F73" s="26">
        <v>2025</v>
      </c>
      <c r="G73" s="26">
        <v>2024</v>
      </c>
      <c r="H73" s="26">
        <v>2023</v>
      </c>
      <c r="I73" s="26"/>
      <c r="J73" s="26">
        <v>2021</v>
      </c>
      <c r="K73" s="26">
        <v>2020</v>
      </c>
      <c r="L73" s="26">
        <v>2019</v>
      </c>
      <c r="M73" s="27">
        <v>2018</v>
      </c>
      <c r="N73" s="26">
        <v>2017</v>
      </c>
      <c r="O73" s="26">
        <v>2016</v>
      </c>
      <c r="P73" s="26">
        <v>2015</v>
      </c>
      <c r="Q73" s="26">
        <v>2014</v>
      </c>
      <c r="R73" s="26">
        <v>2013</v>
      </c>
      <c r="S73" s="37">
        <v>2012</v>
      </c>
      <c r="T73" s="37">
        <v>2011</v>
      </c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49"/>
      <c r="AH73" s="49"/>
      <c r="AI73" s="49"/>
      <c r="AJ73" s="49"/>
      <c r="AK73" s="49"/>
      <c r="AL73" s="49"/>
    </row>
    <row r="74" spans="1:38">
      <c r="A74" s="36" t="s">
        <v>1191</v>
      </c>
      <c r="B74" s="34" t="s">
        <v>139</v>
      </c>
      <c r="C74" s="53">
        <f t="shared" si="1"/>
        <v>5</v>
      </c>
      <c r="D74" s="26">
        <v>0</v>
      </c>
      <c r="E74" s="26"/>
      <c r="F74" s="26"/>
      <c r="G74" s="26"/>
      <c r="H74" s="26"/>
      <c r="I74" s="26">
        <v>2022</v>
      </c>
      <c r="J74" s="26">
        <v>2021</v>
      </c>
      <c r="K74" s="26">
        <v>2020</v>
      </c>
      <c r="L74" s="26">
        <v>2019</v>
      </c>
      <c r="M74" s="26"/>
      <c r="N74" s="26"/>
      <c r="O74" s="26"/>
      <c r="P74" s="26">
        <v>2015</v>
      </c>
      <c r="Q74" s="26"/>
      <c r="R74" s="2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49"/>
      <c r="AH74" s="49"/>
      <c r="AI74" s="49"/>
      <c r="AJ74" s="49"/>
      <c r="AK74" s="49"/>
      <c r="AL74" s="49"/>
    </row>
    <row r="75" spans="1:38" ht="15">
      <c r="A75" s="25" t="s">
        <v>1192</v>
      </c>
      <c r="B75" s="34" t="s">
        <v>388</v>
      </c>
      <c r="C75" s="53">
        <f t="shared" si="1"/>
        <v>19</v>
      </c>
      <c r="D75" s="26">
        <v>0</v>
      </c>
      <c r="E75" s="26"/>
      <c r="F75" s="26"/>
      <c r="G75" s="26"/>
      <c r="H75" s="26"/>
      <c r="I75" s="26"/>
      <c r="J75" s="26">
        <v>2021</v>
      </c>
      <c r="K75" s="27">
        <v>2020</v>
      </c>
      <c r="L75" s="27">
        <v>2019</v>
      </c>
      <c r="M75" s="26">
        <v>2018</v>
      </c>
      <c r="N75" s="27">
        <v>2017</v>
      </c>
      <c r="O75" s="26">
        <v>2016</v>
      </c>
      <c r="P75" s="26">
        <v>2015</v>
      </c>
      <c r="Q75" s="26">
        <v>2014</v>
      </c>
      <c r="R75" s="26">
        <v>2013</v>
      </c>
      <c r="S75" s="49">
        <v>2012</v>
      </c>
      <c r="T75" s="37">
        <v>2011</v>
      </c>
      <c r="U75" s="37">
        <v>2010</v>
      </c>
      <c r="V75" s="37">
        <v>2009</v>
      </c>
      <c r="W75" s="37">
        <v>2008</v>
      </c>
      <c r="X75" s="37">
        <v>2007</v>
      </c>
      <c r="Y75" s="37">
        <v>2006</v>
      </c>
      <c r="Z75" s="26">
        <v>2005</v>
      </c>
      <c r="AA75" s="37">
        <v>2004</v>
      </c>
      <c r="AB75" s="37"/>
      <c r="AC75" s="37"/>
      <c r="AD75" s="37"/>
      <c r="AE75" s="37"/>
      <c r="AF75" s="37"/>
      <c r="AG75" s="49"/>
      <c r="AH75" s="49">
        <v>1997</v>
      </c>
      <c r="AI75" s="49"/>
      <c r="AJ75" s="49"/>
      <c r="AK75" s="49"/>
      <c r="AL75" s="49"/>
    </row>
    <row r="76" spans="1:38">
      <c r="A76" s="25" t="s">
        <v>1193</v>
      </c>
      <c r="B76" s="34" t="s">
        <v>99</v>
      </c>
      <c r="C76" s="53">
        <f t="shared" si="1"/>
        <v>1</v>
      </c>
      <c r="D76" s="26">
        <v>0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>
        <v>2013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49"/>
      <c r="AH76" s="49"/>
      <c r="AI76" s="49"/>
      <c r="AJ76" s="49"/>
      <c r="AK76" s="49"/>
      <c r="AL76" s="49"/>
    </row>
    <row r="77" spans="1:38">
      <c r="A77" s="36" t="s">
        <v>1194</v>
      </c>
      <c r="B77" s="34" t="s">
        <v>56</v>
      </c>
      <c r="C77" s="53">
        <f t="shared" si="1"/>
        <v>3</v>
      </c>
      <c r="D77" s="26">
        <v>0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>
        <v>2000</v>
      </c>
      <c r="AF77" s="37">
        <v>1999</v>
      </c>
      <c r="AG77" s="49">
        <v>1998</v>
      </c>
      <c r="AH77" s="49"/>
      <c r="AI77" s="49"/>
      <c r="AJ77" s="49"/>
      <c r="AK77" s="49"/>
      <c r="AL77" s="49"/>
    </row>
    <row r="78" spans="1:38" ht="15">
      <c r="A78" s="36" t="s">
        <v>1195</v>
      </c>
      <c r="B78" s="34" t="s">
        <v>99</v>
      </c>
      <c r="C78" s="53">
        <f t="shared" si="1"/>
        <v>13</v>
      </c>
      <c r="D78" s="26">
        <v>10</v>
      </c>
      <c r="E78" s="26">
        <v>2026</v>
      </c>
      <c r="F78" s="27">
        <v>2025</v>
      </c>
      <c r="G78" s="26">
        <v>2024</v>
      </c>
      <c r="H78" s="26">
        <v>2023</v>
      </c>
      <c r="I78" s="27">
        <v>2022</v>
      </c>
      <c r="J78" s="27">
        <v>2021</v>
      </c>
      <c r="K78" s="27">
        <v>2020</v>
      </c>
      <c r="L78" s="26">
        <v>2019</v>
      </c>
      <c r="M78" s="26">
        <v>2018</v>
      </c>
      <c r="N78" s="26">
        <v>2017</v>
      </c>
      <c r="O78" s="26"/>
      <c r="P78" s="26"/>
      <c r="Q78" s="26"/>
      <c r="R78" s="26">
        <v>2013</v>
      </c>
      <c r="S78" s="37"/>
      <c r="T78" s="37">
        <v>2011</v>
      </c>
      <c r="U78" s="37">
        <v>2010</v>
      </c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49"/>
      <c r="AH78" s="49"/>
      <c r="AI78" s="49"/>
      <c r="AJ78" s="37"/>
      <c r="AK78" s="49"/>
      <c r="AL78" s="49"/>
    </row>
    <row r="79" spans="1:38" ht="15">
      <c r="A79" s="25" t="s">
        <v>1196</v>
      </c>
      <c r="B79" s="34" t="s">
        <v>99</v>
      </c>
      <c r="C79" s="53">
        <f t="shared" si="1"/>
        <v>10</v>
      </c>
      <c r="D79" s="26">
        <v>7</v>
      </c>
      <c r="E79" s="26">
        <v>2026</v>
      </c>
      <c r="F79" s="27">
        <v>2025</v>
      </c>
      <c r="G79" s="26">
        <v>2024</v>
      </c>
      <c r="H79" s="26">
        <v>2023</v>
      </c>
      <c r="I79" s="26">
        <v>2022</v>
      </c>
      <c r="J79" s="27">
        <v>2021</v>
      </c>
      <c r="K79" s="26">
        <v>2020</v>
      </c>
      <c r="L79" s="26"/>
      <c r="M79" s="26">
        <v>2018</v>
      </c>
      <c r="N79" s="26">
        <v>2017</v>
      </c>
      <c r="O79" s="26">
        <v>2016</v>
      </c>
      <c r="P79" s="26"/>
      <c r="Q79" s="26"/>
      <c r="R79" s="2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49"/>
      <c r="AH79" s="49"/>
      <c r="AI79" s="49"/>
      <c r="AJ79" s="49"/>
      <c r="AK79" s="49"/>
      <c r="AL79" s="49"/>
    </row>
    <row r="80" spans="1:38">
      <c r="A80" s="36" t="s">
        <v>1197</v>
      </c>
      <c r="B80" s="34" t="s">
        <v>99</v>
      </c>
      <c r="C80" s="53">
        <f t="shared" si="1"/>
        <v>4</v>
      </c>
      <c r="D80" s="26">
        <v>0</v>
      </c>
      <c r="E80" s="26"/>
      <c r="F80" s="26"/>
      <c r="G80" s="26"/>
      <c r="H80" s="26"/>
      <c r="I80" s="26"/>
      <c r="J80" s="26"/>
      <c r="K80" s="26">
        <v>2020</v>
      </c>
      <c r="L80" s="26">
        <v>2019</v>
      </c>
      <c r="M80" s="26"/>
      <c r="N80" s="26"/>
      <c r="O80" s="26">
        <v>2016</v>
      </c>
      <c r="P80" s="26">
        <v>2015</v>
      </c>
      <c r="Q80" s="26"/>
      <c r="R80" s="2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49"/>
      <c r="AH80" s="49"/>
      <c r="AI80" s="49"/>
      <c r="AJ80" s="49"/>
      <c r="AK80" s="49"/>
      <c r="AL80" s="49"/>
    </row>
    <row r="81" spans="1:38">
      <c r="A81" s="36" t="s">
        <v>1198</v>
      </c>
      <c r="B81" s="34" t="s">
        <v>99</v>
      </c>
      <c r="C81" s="53">
        <f t="shared" si="1"/>
        <v>4</v>
      </c>
      <c r="D81" s="26">
        <v>0</v>
      </c>
      <c r="E81" s="26"/>
      <c r="F81" s="26"/>
      <c r="G81" s="26"/>
      <c r="H81" s="26"/>
      <c r="I81" s="26"/>
      <c r="J81" s="26"/>
      <c r="K81" s="26">
        <v>2020</v>
      </c>
      <c r="L81" s="26"/>
      <c r="M81" s="26">
        <v>2018</v>
      </c>
      <c r="N81" s="26"/>
      <c r="O81" s="26">
        <v>2016</v>
      </c>
      <c r="P81" s="26"/>
      <c r="Q81" s="26"/>
      <c r="R81" s="26">
        <v>2013</v>
      </c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49"/>
      <c r="AH81" s="49"/>
      <c r="AI81" s="49"/>
      <c r="AJ81" s="49"/>
      <c r="AK81" s="49"/>
      <c r="AL81" s="49"/>
    </row>
    <row r="82" spans="1:38" ht="15">
      <c r="A82" s="36" t="s">
        <v>1199</v>
      </c>
      <c r="B82" s="34" t="s">
        <v>99</v>
      </c>
      <c r="C82" s="53">
        <f t="shared" si="1"/>
        <v>5</v>
      </c>
      <c r="D82" s="26">
        <v>1</v>
      </c>
      <c r="E82" s="26">
        <v>2026</v>
      </c>
      <c r="F82" s="26"/>
      <c r="G82" s="27"/>
      <c r="H82" s="27">
        <v>2023</v>
      </c>
      <c r="I82" s="26">
        <v>2022</v>
      </c>
      <c r="J82" s="26">
        <v>2021</v>
      </c>
      <c r="K82" s="26"/>
      <c r="L82" s="26"/>
      <c r="M82" s="26"/>
      <c r="N82" s="26"/>
      <c r="O82" s="26"/>
      <c r="P82" s="26"/>
      <c r="Q82" s="26"/>
      <c r="R82" s="26"/>
      <c r="S82" s="37"/>
      <c r="T82" s="37"/>
      <c r="U82" s="37">
        <v>2010</v>
      </c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49"/>
      <c r="AH82" s="49"/>
      <c r="AI82" s="49"/>
      <c r="AJ82" s="49"/>
      <c r="AK82" s="37"/>
      <c r="AL82" s="49"/>
    </row>
    <row r="83" spans="1:38">
      <c r="A83" s="36" t="s">
        <v>1200</v>
      </c>
      <c r="B83" s="34" t="s">
        <v>139</v>
      </c>
      <c r="C83" s="53">
        <f t="shared" si="1"/>
        <v>1</v>
      </c>
      <c r="D83" s="26">
        <v>0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37"/>
      <c r="T83" s="37"/>
      <c r="U83" s="37"/>
      <c r="V83" s="37"/>
      <c r="W83" s="37"/>
      <c r="X83" s="37"/>
      <c r="Y83" s="37">
        <v>2006</v>
      </c>
      <c r="Z83" s="37"/>
      <c r="AA83" s="37"/>
      <c r="AB83" s="37"/>
      <c r="AC83" s="37"/>
      <c r="AD83" s="37"/>
      <c r="AE83" s="37"/>
      <c r="AF83" s="37"/>
      <c r="AG83" s="49"/>
      <c r="AH83" s="49"/>
      <c r="AI83" s="49"/>
      <c r="AJ83" s="49"/>
      <c r="AK83" s="49"/>
      <c r="AL83" s="49"/>
    </row>
    <row r="84" spans="1:38" ht="15">
      <c r="A84" s="36" t="s">
        <v>1201</v>
      </c>
      <c r="B84" s="34" t="s">
        <v>338</v>
      </c>
      <c r="C84" s="53">
        <f t="shared" si="1"/>
        <v>16</v>
      </c>
      <c r="D84" s="26">
        <v>15</v>
      </c>
      <c r="E84" s="26">
        <v>2026</v>
      </c>
      <c r="F84" s="26">
        <v>2025</v>
      </c>
      <c r="G84" s="26">
        <v>2024</v>
      </c>
      <c r="H84" s="26">
        <v>2023</v>
      </c>
      <c r="I84" s="26">
        <v>2022</v>
      </c>
      <c r="J84" s="26">
        <v>2021</v>
      </c>
      <c r="K84" s="26">
        <v>2020</v>
      </c>
      <c r="L84" s="26">
        <v>2019</v>
      </c>
      <c r="M84" s="27">
        <v>2018</v>
      </c>
      <c r="N84" s="26">
        <v>2017</v>
      </c>
      <c r="O84" s="26">
        <v>2016</v>
      </c>
      <c r="P84" s="26">
        <v>2015</v>
      </c>
      <c r="Q84" s="26">
        <v>2014</v>
      </c>
      <c r="R84" s="26">
        <v>2013</v>
      </c>
      <c r="S84" s="37">
        <v>2012</v>
      </c>
      <c r="T84" s="37"/>
      <c r="U84" s="37"/>
      <c r="V84" s="37"/>
      <c r="W84" s="37"/>
      <c r="X84" s="37">
        <v>2007</v>
      </c>
      <c r="Y84" s="37"/>
      <c r="Z84" s="37"/>
      <c r="AA84" s="37"/>
      <c r="AB84" s="37"/>
      <c r="AC84" s="37"/>
      <c r="AD84" s="37"/>
      <c r="AE84" s="37"/>
      <c r="AF84" s="37"/>
      <c r="AG84" s="49"/>
      <c r="AH84" s="49"/>
      <c r="AI84" s="49"/>
      <c r="AJ84" s="49"/>
      <c r="AK84" s="49"/>
      <c r="AL84" s="49"/>
    </row>
    <row r="85" spans="1:38" ht="15">
      <c r="A85" s="25" t="s">
        <v>1202</v>
      </c>
      <c r="B85" s="34" t="s">
        <v>71</v>
      </c>
      <c r="C85" s="53">
        <f t="shared" si="1"/>
        <v>4</v>
      </c>
      <c r="D85" s="26">
        <v>0</v>
      </c>
      <c r="E85" s="26"/>
      <c r="F85" s="26">
        <v>2025</v>
      </c>
      <c r="G85" s="27">
        <v>2024</v>
      </c>
      <c r="H85" s="26">
        <v>2023</v>
      </c>
      <c r="I85" s="26">
        <v>2022</v>
      </c>
      <c r="J85" s="26"/>
      <c r="K85" s="26"/>
      <c r="L85" s="26"/>
      <c r="M85" s="27"/>
      <c r="N85" s="26"/>
      <c r="O85" s="26"/>
      <c r="P85" s="26"/>
      <c r="Q85" s="26"/>
      <c r="R85" s="2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49"/>
      <c r="AH85" s="49"/>
      <c r="AI85" s="49"/>
      <c r="AJ85" s="49"/>
      <c r="AK85" s="49"/>
      <c r="AL85" s="49"/>
    </row>
    <row r="86" spans="1:38">
      <c r="A86" s="25" t="s">
        <v>1203</v>
      </c>
      <c r="B86" s="34" t="s">
        <v>90</v>
      </c>
      <c r="C86" s="53">
        <f t="shared" si="1"/>
        <v>2</v>
      </c>
      <c r="D86" s="26">
        <v>0</v>
      </c>
      <c r="E86" s="26"/>
      <c r="F86" s="26"/>
      <c r="G86" s="26"/>
      <c r="H86" s="26"/>
      <c r="I86" s="26"/>
      <c r="J86" s="26"/>
      <c r="K86" s="26"/>
      <c r="L86" s="26"/>
      <c r="M86" s="26"/>
      <c r="N86" s="26">
        <v>2017</v>
      </c>
      <c r="O86" s="26">
        <v>2016</v>
      </c>
      <c r="P86" s="26"/>
      <c r="Q86" s="26"/>
      <c r="R86" s="2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49"/>
      <c r="AH86" s="49"/>
      <c r="AI86" s="49"/>
      <c r="AJ86" s="49"/>
      <c r="AK86" s="49"/>
      <c r="AL86" s="49"/>
    </row>
    <row r="87" spans="1:38" ht="15">
      <c r="A87" s="36" t="s">
        <v>1204</v>
      </c>
      <c r="B87" s="34" t="s">
        <v>197</v>
      </c>
      <c r="C87" s="53">
        <f t="shared" si="1"/>
        <v>16</v>
      </c>
      <c r="D87" s="26">
        <v>0</v>
      </c>
      <c r="E87" s="26"/>
      <c r="F87" s="26">
        <v>2025</v>
      </c>
      <c r="G87" s="26">
        <v>2024</v>
      </c>
      <c r="H87" s="26">
        <v>2023</v>
      </c>
      <c r="I87" s="26">
        <v>2022</v>
      </c>
      <c r="J87" s="27">
        <v>2021</v>
      </c>
      <c r="K87" s="26">
        <v>2020</v>
      </c>
      <c r="L87" s="26">
        <v>2019</v>
      </c>
      <c r="M87" s="26">
        <v>2018</v>
      </c>
      <c r="N87" s="26">
        <v>2017</v>
      </c>
      <c r="O87" s="26">
        <v>2016</v>
      </c>
      <c r="P87" s="26">
        <v>2015</v>
      </c>
      <c r="Q87" s="26">
        <v>2014</v>
      </c>
      <c r="R87" s="26">
        <v>2013</v>
      </c>
      <c r="S87" s="37">
        <v>2012</v>
      </c>
      <c r="T87" s="37">
        <v>2011</v>
      </c>
      <c r="U87" s="37">
        <v>2010</v>
      </c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49"/>
      <c r="AH87" s="49"/>
      <c r="AI87" s="49"/>
      <c r="AJ87" s="49"/>
      <c r="AK87" s="49"/>
      <c r="AL87" s="49"/>
    </row>
    <row r="88" spans="1:38">
      <c r="A88" s="25" t="s">
        <v>1205</v>
      </c>
      <c r="B88" s="34" t="s">
        <v>79</v>
      </c>
      <c r="C88" s="53">
        <f t="shared" si="1"/>
        <v>1</v>
      </c>
      <c r="D88" s="26">
        <v>0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>
        <v>2016</v>
      </c>
      <c r="P88" s="26"/>
      <c r="Q88" s="26"/>
      <c r="R88" s="2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49"/>
      <c r="AH88" s="49"/>
      <c r="AI88" s="49"/>
      <c r="AJ88" s="49"/>
      <c r="AK88" s="49"/>
      <c r="AL88" s="49"/>
    </row>
    <row r="89" spans="1:38">
      <c r="A89" s="25" t="s">
        <v>1206</v>
      </c>
      <c r="B89" s="34" t="s">
        <v>76</v>
      </c>
      <c r="C89" s="53">
        <f t="shared" si="1"/>
        <v>3</v>
      </c>
      <c r="D89" s="26">
        <v>0</v>
      </c>
      <c r="E89" s="26"/>
      <c r="F89" s="26"/>
      <c r="G89" s="26"/>
      <c r="H89" s="26"/>
      <c r="I89" s="26">
        <v>2022</v>
      </c>
      <c r="J89" s="26">
        <v>2021</v>
      </c>
      <c r="K89" s="26">
        <v>2020</v>
      </c>
      <c r="L89" s="26"/>
      <c r="M89" s="26"/>
      <c r="N89" s="26"/>
      <c r="O89" s="26"/>
      <c r="P89" s="26"/>
      <c r="Q89" s="26"/>
      <c r="R89" s="2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49"/>
      <c r="AH89" s="49"/>
      <c r="AI89" s="49"/>
      <c r="AJ89" s="49"/>
      <c r="AK89" s="49"/>
      <c r="AL89" s="49"/>
    </row>
    <row r="90" spans="1:38">
      <c r="A90" s="36" t="s">
        <v>1207</v>
      </c>
      <c r="B90" s="34" t="s">
        <v>71</v>
      </c>
      <c r="C90" s="53">
        <f t="shared" si="1"/>
        <v>4</v>
      </c>
      <c r="D90" s="26">
        <v>0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37"/>
      <c r="T90" s="37"/>
      <c r="U90" s="37"/>
      <c r="V90" s="37">
        <v>2009</v>
      </c>
      <c r="W90" s="37">
        <v>2008</v>
      </c>
      <c r="X90" s="37">
        <v>2007</v>
      </c>
      <c r="Y90" s="37">
        <v>2006</v>
      </c>
      <c r="Z90" s="37"/>
      <c r="AA90" s="37"/>
      <c r="AB90" s="37"/>
      <c r="AC90" s="37"/>
      <c r="AD90" s="37"/>
      <c r="AE90" s="37"/>
      <c r="AF90" s="37"/>
      <c r="AG90" s="49"/>
      <c r="AH90" s="49"/>
      <c r="AI90" s="49"/>
      <c r="AJ90" s="49"/>
      <c r="AK90" s="49"/>
      <c r="AL90" s="49"/>
    </row>
    <row r="91" spans="1:38">
      <c r="A91" s="25" t="s">
        <v>1208</v>
      </c>
      <c r="B91" s="34" t="s">
        <v>1130</v>
      </c>
      <c r="C91" s="53">
        <f t="shared" si="1"/>
        <v>6</v>
      </c>
      <c r="D91" s="26">
        <v>0</v>
      </c>
      <c r="E91" s="26"/>
      <c r="F91" s="26"/>
      <c r="G91" s="26"/>
      <c r="H91" s="26">
        <v>2023</v>
      </c>
      <c r="I91" s="26">
        <v>2022</v>
      </c>
      <c r="J91" s="26">
        <v>2021</v>
      </c>
      <c r="K91" s="26"/>
      <c r="L91" s="26">
        <v>2019</v>
      </c>
      <c r="M91" s="26">
        <v>2018</v>
      </c>
      <c r="N91" s="26">
        <v>2017</v>
      </c>
      <c r="O91" s="26"/>
      <c r="P91" s="26"/>
      <c r="Q91" s="26"/>
      <c r="R91" s="2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49"/>
      <c r="AH91" s="49"/>
      <c r="AI91" s="49"/>
      <c r="AJ91" s="49"/>
      <c r="AK91" s="49"/>
      <c r="AL91" s="49"/>
    </row>
    <row r="92" spans="1:38">
      <c r="A92" s="36" t="s">
        <v>578</v>
      </c>
      <c r="B92" s="34" t="s">
        <v>71</v>
      </c>
      <c r="C92" s="53">
        <f t="shared" si="1"/>
        <v>5</v>
      </c>
      <c r="D92" s="26">
        <v>0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37"/>
      <c r="T92" s="37"/>
      <c r="U92" s="37">
        <v>2010</v>
      </c>
      <c r="V92" s="37"/>
      <c r="W92" s="37">
        <v>2008</v>
      </c>
      <c r="X92" s="37">
        <v>2007</v>
      </c>
      <c r="Y92" s="37">
        <v>2006</v>
      </c>
      <c r="Z92" s="37"/>
      <c r="AA92" s="37">
        <v>2004</v>
      </c>
      <c r="AB92" s="37"/>
      <c r="AC92" s="37"/>
      <c r="AD92" s="37"/>
      <c r="AE92" s="37"/>
      <c r="AF92" s="37"/>
      <c r="AG92" s="49"/>
      <c r="AH92" s="49"/>
      <c r="AI92" s="49"/>
      <c r="AJ92" s="49"/>
      <c r="AK92" s="49"/>
      <c r="AL92" s="49"/>
    </row>
    <row r="93" spans="1:38">
      <c r="A93" s="36" t="s">
        <v>1209</v>
      </c>
      <c r="B93" s="34" t="s">
        <v>616</v>
      </c>
      <c r="C93" s="53">
        <f t="shared" si="1"/>
        <v>7</v>
      </c>
      <c r="D93" s="26">
        <v>6</v>
      </c>
      <c r="E93" s="26">
        <v>2026</v>
      </c>
      <c r="F93" s="26">
        <v>2025</v>
      </c>
      <c r="G93" s="26">
        <v>2024</v>
      </c>
      <c r="H93" s="26">
        <v>2023</v>
      </c>
      <c r="I93" s="26">
        <v>2022</v>
      </c>
      <c r="J93" s="26">
        <v>2021</v>
      </c>
      <c r="K93" s="26"/>
      <c r="L93" s="26"/>
      <c r="M93" s="26"/>
      <c r="N93" s="26"/>
      <c r="O93" s="26"/>
      <c r="P93" s="26"/>
      <c r="Q93" s="26"/>
      <c r="R93" s="26"/>
      <c r="S93" s="37"/>
      <c r="T93" s="37"/>
      <c r="U93" s="37">
        <v>2010</v>
      </c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49"/>
      <c r="AH93" s="49"/>
      <c r="AI93" s="49"/>
      <c r="AJ93" s="49"/>
      <c r="AK93" s="49"/>
      <c r="AL93" s="49"/>
    </row>
    <row r="94" spans="1:38">
      <c r="A94" s="25" t="s">
        <v>1210</v>
      </c>
      <c r="B94" s="34" t="s">
        <v>168</v>
      </c>
      <c r="C94" s="53">
        <f t="shared" si="1"/>
        <v>1</v>
      </c>
      <c r="D94" s="26">
        <v>0</v>
      </c>
      <c r="E94" s="26"/>
      <c r="F94" s="26"/>
      <c r="G94" s="26"/>
      <c r="H94" s="26"/>
      <c r="I94" s="26"/>
      <c r="J94" s="26"/>
      <c r="K94" s="26">
        <v>2020</v>
      </c>
      <c r="L94" s="26"/>
      <c r="M94" s="26"/>
      <c r="N94" s="26"/>
      <c r="O94" s="26"/>
      <c r="P94" s="26"/>
      <c r="Q94" s="26"/>
      <c r="R94" s="2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49"/>
      <c r="AH94" s="49"/>
      <c r="AI94" s="49"/>
      <c r="AJ94" s="49"/>
      <c r="AK94" s="49"/>
      <c r="AL94" s="49"/>
    </row>
    <row r="95" spans="1:38">
      <c r="A95" s="36" t="s">
        <v>207</v>
      </c>
      <c r="B95" s="34" t="s">
        <v>208</v>
      </c>
      <c r="C95" s="53">
        <f t="shared" si="1"/>
        <v>1</v>
      </c>
      <c r="D95" s="26">
        <v>0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37"/>
      <c r="T95" s="37"/>
      <c r="U95" s="37"/>
      <c r="V95" s="37">
        <v>2009</v>
      </c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49"/>
      <c r="AH95" s="49"/>
      <c r="AI95" s="49"/>
      <c r="AJ95" s="49"/>
      <c r="AK95" s="49"/>
      <c r="AL95" s="49"/>
    </row>
    <row r="96" spans="1:38" ht="15">
      <c r="A96" s="25" t="s">
        <v>1211</v>
      </c>
      <c r="B96" s="34" t="s">
        <v>1150</v>
      </c>
      <c r="C96" s="53">
        <f t="shared" si="1"/>
        <v>6</v>
      </c>
      <c r="D96" s="26">
        <v>0</v>
      </c>
      <c r="E96" s="26"/>
      <c r="F96" s="26"/>
      <c r="G96" s="27"/>
      <c r="H96" s="27">
        <v>2023</v>
      </c>
      <c r="I96" s="26"/>
      <c r="J96" s="26"/>
      <c r="K96" s="26"/>
      <c r="L96" s="26"/>
      <c r="M96" s="26">
        <v>2018</v>
      </c>
      <c r="N96" s="26"/>
      <c r="O96" s="26">
        <v>2016</v>
      </c>
      <c r="P96" s="26"/>
      <c r="Q96" s="26">
        <v>2014</v>
      </c>
      <c r="R96" s="26"/>
      <c r="S96" s="37"/>
      <c r="T96" s="37"/>
      <c r="U96" s="37"/>
      <c r="V96" s="37"/>
      <c r="W96" s="37"/>
      <c r="X96" s="37"/>
      <c r="Y96" s="37"/>
      <c r="Z96" s="37"/>
      <c r="AA96" s="37">
        <v>2004</v>
      </c>
      <c r="AB96" s="37"/>
      <c r="AC96" s="37"/>
      <c r="AD96" s="37">
        <v>2001</v>
      </c>
      <c r="AE96" s="37"/>
      <c r="AF96" s="37"/>
      <c r="AG96" s="49"/>
      <c r="AH96" s="49"/>
      <c r="AI96" s="49"/>
      <c r="AJ96" s="49"/>
      <c r="AK96" s="37"/>
      <c r="AL96" s="49"/>
    </row>
    <row r="97" spans="1:38">
      <c r="A97" s="25" t="s">
        <v>1212</v>
      </c>
      <c r="B97" s="34" t="s">
        <v>88</v>
      </c>
      <c r="C97" s="53">
        <f t="shared" si="1"/>
        <v>7</v>
      </c>
      <c r="D97" s="26">
        <v>0</v>
      </c>
      <c r="E97" s="26"/>
      <c r="F97" s="26">
        <v>2025</v>
      </c>
      <c r="G97" s="26">
        <v>2024</v>
      </c>
      <c r="H97" s="26">
        <v>2023</v>
      </c>
      <c r="I97" s="26">
        <v>2022</v>
      </c>
      <c r="J97" s="26"/>
      <c r="K97" s="26"/>
      <c r="L97" s="26">
        <v>2019</v>
      </c>
      <c r="M97" s="26"/>
      <c r="N97" s="26">
        <v>2017</v>
      </c>
      <c r="O97" s="26">
        <v>2016</v>
      </c>
      <c r="P97" s="26"/>
      <c r="Q97" s="26"/>
      <c r="R97" s="26"/>
      <c r="S97" s="37"/>
      <c r="T97" s="37"/>
      <c r="U97" s="37"/>
      <c r="V97" s="37"/>
      <c r="W97" s="37"/>
      <c r="X97" s="37"/>
      <c r="Y97" s="26"/>
      <c r="Z97" s="37"/>
      <c r="AA97" s="37"/>
      <c r="AB97" s="37"/>
      <c r="AC97" s="37"/>
      <c r="AD97" s="37"/>
      <c r="AE97" s="37"/>
      <c r="AF97" s="37"/>
      <c r="AG97" s="49"/>
      <c r="AH97" s="49"/>
      <c r="AI97" s="49"/>
      <c r="AJ97" s="49"/>
      <c r="AK97" s="49"/>
      <c r="AL97" s="49"/>
    </row>
    <row r="98" spans="1:38">
      <c r="A98" s="25" t="s">
        <v>1213</v>
      </c>
      <c r="B98" s="34" t="s">
        <v>173</v>
      </c>
      <c r="C98" s="53">
        <f t="shared" si="1"/>
        <v>8</v>
      </c>
      <c r="D98" s="26">
        <v>4</v>
      </c>
      <c r="E98" s="26">
        <v>2026</v>
      </c>
      <c r="F98" s="26">
        <v>2025</v>
      </c>
      <c r="G98" s="26">
        <v>2024</v>
      </c>
      <c r="H98" s="26">
        <v>2023</v>
      </c>
      <c r="I98" s="26"/>
      <c r="J98" s="26">
        <v>2021</v>
      </c>
      <c r="K98" s="26">
        <v>2020</v>
      </c>
      <c r="L98" s="26"/>
      <c r="M98" s="26"/>
      <c r="N98" s="26"/>
      <c r="O98" s="26"/>
      <c r="P98" s="26"/>
      <c r="Q98" s="26"/>
      <c r="R98" s="26"/>
      <c r="S98" s="37"/>
      <c r="T98" s="37"/>
      <c r="U98" s="37"/>
      <c r="V98" s="37">
        <v>2009</v>
      </c>
      <c r="W98" s="37"/>
      <c r="X98" s="37">
        <v>2007</v>
      </c>
      <c r="Y98" s="37"/>
      <c r="Z98" s="37"/>
      <c r="AA98" s="37"/>
      <c r="AB98" s="37"/>
      <c r="AC98" s="37"/>
      <c r="AD98" s="37"/>
      <c r="AE98" s="37"/>
      <c r="AF98" s="37"/>
      <c r="AG98" s="49"/>
      <c r="AH98" s="49"/>
      <c r="AI98" s="49"/>
      <c r="AJ98" s="49"/>
      <c r="AK98" s="49"/>
      <c r="AL98" s="49"/>
    </row>
    <row r="99" spans="1:38">
      <c r="A99" s="36" t="s">
        <v>587</v>
      </c>
      <c r="B99" s="34" t="s">
        <v>56</v>
      </c>
      <c r="C99" s="53">
        <f t="shared" si="1"/>
        <v>6</v>
      </c>
      <c r="D99" s="26">
        <v>0</v>
      </c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37"/>
      <c r="T99" s="37"/>
      <c r="U99" s="37">
        <v>2010</v>
      </c>
      <c r="V99" s="37">
        <v>2009</v>
      </c>
      <c r="W99" s="37">
        <v>2008</v>
      </c>
      <c r="X99" s="37">
        <v>2007</v>
      </c>
      <c r="Y99" s="37">
        <v>2006</v>
      </c>
      <c r="Z99" s="37"/>
      <c r="AA99" s="37"/>
      <c r="AB99" s="37"/>
      <c r="AC99" s="37"/>
      <c r="AD99" s="37"/>
      <c r="AE99" s="37"/>
      <c r="AF99" s="37"/>
      <c r="AG99" s="49"/>
      <c r="AH99" s="49"/>
      <c r="AI99" s="49"/>
      <c r="AJ99" s="49">
        <v>1995</v>
      </c>
      <c r="AK99" s="49"/>
      <c r="AL99" s="49"/>
    </row>
    <row r="100" spans="1:38">
      <c r="A100" s="36" t="s">
        <v>1214</v>
      </c>
      <c r="B100" s="34" t="s">
        <v>338</v>
      </c>
      <c r="C100" s="53">
        <f t="shared" si="1"/>
        <v>1</v>
      </c>
      <c r="D100" s="26">
        <v>0</v>
      </c>
      <c r="E100" s="26"/>
      <c r="F100" s="26"/>
      <c r="G100" s="26"/>
      <c r="H100" s="26"/>
      <c r="I100" s="26"/>
      <c r="J100" s="26"/>
      <c r="K100" s="26"/>
      <c r="L100" s="26"/>
      <c r="M100" s="26">
        <v>2018</v>
      </c>
      <c r="N100" s="26"/>
      <c r="O100" s="26"/>
      <c r="P100" s="26"/>
      <c r="Q100" s="26"/>
      <c r="R100" s="26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49"/>
      <c r="AH100" s="49"/>
      <c r="AI100" s="49"/>
      <c r="AJ100" s="49"/>
      <c r="AK100" s="49"/>
      <c r="AL100" s="49"/>
    </row>
    <row r="101" spans="1:38">
      <c r="A101" s="36" t="s">
        <v>1215</v>
      </c>
      <c r="B101" s="34" t="s">
        <v>1130</v>
      </c>
      <c r="C101" s="53">
        <f t="shared" si="1"/>
        <v>7</v>
      </c>
      <c r="D101" s="26">
        <v>0</v>
      </c>
      <c r="E101" s="26"/>
      <c r="F101" s="26"/>
      <c r="G101" s="26"/>
      <c r="H101" s="26"/>
      <c r="I101" s="26"/>
      <c r="J101" s="26">
        <v>2021</v>
      </c>
      <c r="K101" s="26">
        <v>2020</v>
      </c>
      <c r="L101" s="26">
        <v>2019</v>
      </c>
      <c r="M101" s="26"/>
      <c r="N101" s="26"/>
      <c r="O101" s="26"/>
      <c r="P101" s="26"/>
      <c r="Q101" s="26">
        <v>2014</v>
      </c>
      <c r="R101" s="26"/>
      <c r="S101" s="49"/>
      <c r="T101" s="37">
        <v>2011</v>
      </c>
      <c r="U101" s="37"/>
      <c r="V101" s="37"/>
      <c r="W101" s="37">
        <v>2008</v>
      </c>
      <c r="X101" s="37"/>
      <c r="Y101" s="37"/>
      <c r="Z101" s="26">
        <v>2005</v>
      </c>
      <c r="AA101" s="37"/>
      <c r="AB101" s="37"/>
      <c r="AC101" s="37"/>
      <c r="AD101" s="37"/>
      <c r="AE101" s="37"/>
      <c r="AF101" s="37"/>
      <c r="AG101" s="49"/>
      <c r="AH101" s="49"/>
      <c r="AI101" s="49"/>
      <c r="AJ101" s="49"/>
      <c r="AK101" s="49"/>
      <c r="AL101" s="49"/>
    </row>
    <row r="102" spans="1:38" ht="15">
      <c r="A102" s="25" t="s">
        <v>1216</v>
      </c>
      <c r="B102" s="34" t="s">
        <v>99</v>
      </c>
      <c r="C102" s="53">
        <f t="shared" si="1"/>
        <v>8</v>
      </c>
      <c r="D102" s="26">
        <v>1</v>
      </c>
      <c r="E102" s="26">
        <v>2026</v>
      </c>
      <c r="F102" s="26"/>
      <c r="G102" s="27">
        <v>2024</v>
      </c>
      <c r="H102" s="26">
        <v>2023</v>
      </c>
      <c r="I102" s="26"/>
      <c r="J102" s="26"/>
      <c r="K102" s="26">
        <v>2020</v>
      </c>
      <c r="L102" s="26">
        <v>2019</v>
      </c>
      <c r="M102" s="26"/>
      <c r="N102" s="26">
        <v>2017</v>
      </c>
      <c r="O102" s="26">
        <v>2016</v>
      </c>
      <c r="P102" s="26"/>
      <c r="Q102" s="26"/>
      <c r="R102" s="26">
        <v>2013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49"/>
      <c r="AH102" s="49"/>
      <c r="AI102" s="49"/>
      <c r="AJ102" s="49"/>
      <c r="AK102" s="49"/>
      <c r="AL102" s="49"/>
    </row>
    <row r="103" spans="1:38">
      <c r="A103" s="36" t="s">
        <v>1217</v>
      </c>
      <c r="B103" s="34" t="s">
        <v>1130</v>
      </c>
      <c r="C103" s="53">
        <f t="shared" si="1"/>
        <v>2</v>
      </c>
      <c r="D103" s="26">
        <v>0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>
        <v>2015</v>
      </c>
      <c r="Q103" s="26"/>
      <c r="R103" s="26">
        <v>2013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49"/>
      <c r="AH103" s="49"/>
      <c r="AI103" s="49"/>
      <c r="AJ103" s="49"/>
      <c r="AK103" s="49"/>
      <c r="AL103" s="49"/>
    </row>
    <row r="104" spans="1:38" ht="15">
      <c r="A104" s="36" t="s">
        <v>1218</v>
      </c>
      <c r="B104" s="34" t="s">
        <v>197</v>
      </c>
      <c r="C104" s="53">
        <f t="shared" si="1"/>
        <v>12</v>
      </c>
      <c r="D104" s="26">
        <v>10</v>
      </c>
      <c r="E104" s="38">
        <v>2026</v>
      </c>
      <c r="F104" s="26">
        <v>2025</v>
      </c>
      <c r="G104" s="27">
        <v>2024</v>
      </c>
      <c r="H104" s="26">
        <v>2023</v>
      </c>
      <c r="I104" s="27">
        <v>2022</v>
      </c>
      <c r="J104" s="26">
        <v>2021</v>
      </c>
      <c r="K104" s="27">
        <v>2020</v>
      </c>
      <c r="L104" s="26">
        <v>2019</v>
      </c>
      <c r="M104" s="26">
        <v>2018</v>
      </c>
      <c r="N104" s="26">
        <v>2017</v>
      </c>
      <c r="O104" s="26"/>
      <c r="P104" s="26"/>
      <c r="Q104" s="26"/>
      <c r="R104" s="26"/>
      <c r="S104" s="37"/>
      <c r="T104" s="37"/>
      <c r="U104" s="37"/>
      <c r="V104" s="37"/>
      <c r="W104" s="37"/>
      <c r="X104" s="37">
        <v>2007</v>
      </c>
      <c r="Y104" s="37"/>
      <c r="Z104" s="37"/>
      <c r="AA104" s="37">
        <v>2004</v>
      </c>
      <c r="AB104" s="37"/>
      <c r="AC104" s="37"/>
      <c r="AD104" s="37"/>
      <c r="AE104" s="37"/>
      <c r="AF104" s="37"/>
      <c r="AG104" s="49"/>
      <c r="AH104" s="49"/>
      <c r="AI104" s="49"/>
      <c r="AJ104" s="37"/>
      <c r="AK104" s="49"/>
      <c r="AL104" s="49"/>
    </row>
    <row r="105" spans="1:38">
      <c r="A105" s="25" t="s">
        <v>593</v>
      </c>
      <c r="B105" s="34" t="s">
        <v>101</v>
      </c>
      <c r="C105" s="53">
        <f t="shared" si="1"/>
        <v>2</v>
      </c>
      <c r="D105" s="26">
        <v>0</v>
      </c>
      <c r="E105" s="26"/>
      <c r="F105" s="26"/>
      <c r="G105" s="26">
        <v>2024</v>
      </c>
      <c r="H105" s="26"/>
      <c r="I105" s="26"/>
      <c r="J105" s="26"/>
      <c r="K105" s="26">
        <v>2020</v>
      </c>
      <c r="L105" s="26"/>
      <c r="M105" s="26"/>
      <c r="N105" s="26"/>
      <c r="O105" s="26"/>
      <c r="P105" s="26"/>
      <c r="Q105" s="26"/>
      <c r="R105" s="26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49"/>
      <c r="AH105" s="49"/>
      <c r="AI105" s="49"/>
      <c r="AJ105" s="49"/>
      <c r="AK105" s="49"/>
      <c r="AL105" s="49"/>
    </row>
    <row r="106" spans="1:38">
      <c r="A106" s="36" t="s">
        <v>1219</v>
      </c>
      <c r="B106" s="34" t="s">
        <v>262</v>
      </c>
      <c r="C106" s="53">
        <f t="shared" si="1"/>
        <v>1</v>
      </c>
      <c r="D106" s="26">
        <v>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>
        <v>2013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49"/>
      <c r="AH106" s="49"/>
      <c r="AI106" s="49"/>
      <c r="AJ106" s="49"/>
      <c r="AK106" s="49"/>
      <c r="AL106" s="49"/>
    </row>
    <row r="107" spans="1:38">
      <c r="A107" s="36" t="s">
        <v>1220</v>
      </c>
      <c r="B107" s="34" t="s">
        <v>197</v>
      </c>
      <c r="C107" s="53">
        <f t="shared" si="1"/>
        <v>2</v>
      </c>
      <c r="D107" s="26">
        <v>0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37">
        <v>2012</v>
      </c>
      <c r="T107" s="37"/>
      <c r="U107" s="37"/>
      <c r="V107" s="37"/>
      <c r="W107" s="37"/>
      <c r="X107" s="37"/>
      <c r="Y107" s="37"/>
      <c r="Z107" s="37"/>
      <c r="AA107" s="37">
        <v>2004</v>
      </c>
      <c r="AB107" s="37"/>
      <c r="AC107" s="37"/>
      <c r="AD107" s="37"/>
      <c r="AE107" s="37"/>
      <c r="AF107" s="37"/>
      <c r="AG107" s="49"/>
      <c r="AH107" s="49"/>
      <c r="AI107" s="49"/>
      <c r="AJ107" s="49"/>
      <c r="AK107" s="49"/>
      <c r="AL107" s="49"/>
    </row>
    <row r="108" spans="1:38">
      <c r="A108" s="36" t="s">
        <v>1221</v>
      </c>
      <c r="B108" s="34" t="s">
        <v>388</v>
      </c>
      <c r="C108" s="53">
        <f t="shared" si="1"/>
        <v>3</v>
      </c>
      <c r="D108" s="26">
        <v>0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37"/>
      <c r="T108" s="37">
        <v>2011</v>
      </c>
      <c r="U108" s="37"/>
      <c r="V108" s="37"/>
      <c r="W108" s="37"/>
      <c r="X108" s="37"/>
      <c r="Y108" s="37"/>
      <c r="Z108" s="37"/>
      <c r="AA108" s="37">
        <v>2004</v>
      </c>
      <c r="AB108" s="37">
        <v>2003</v>
      </c>
      <c r="AC108" s="37"/>
      <c r="AD108" s="37"/>
      <c r="AE108" s="37"/>
      <c r="AF108" s="37"/>
      <c r="AG108" s="49"/>
      <c r="AH108" s="49"/>
      <c r="AI108" s="49"/>
      <c r="AJ108" s="49"/>
      <c r="AK108" s="49"/>
      <c r="AL108" s="49"/>
    </row>
    <row r="109" spans="1:38" ht="15">
      <c r="A109" s="25" t="s">
        <v>1222</v>
      </c>
      <c r="B109" s="34" t="s">
        <v>388</v>
      </c>
      <c r="C109" s="53">
        <f t="shared" si="1"/>
        <v>15</v>
      </c>
      <c r="D109" s="26">
        <v>15</v>
      </c>
      <c r="E109" s="26">
        <v>2026</v>
      </c>
      <c r="F109" s="27">
        <v>2025</v>
      </c>
      <c r="G109" s="27">
        <v>2024</v>
      </c>
      <c r="H109" s="26">
        <v>2023</v>
      </c>
      <c r="I109" s="26">
        <v>2022</v>
      </c>
      <c r="J109" s="27">
        <v>2021</v>
      </c>
      <c r="K109" s="27">
        <v>2020</v>
      </c>
      <c r="L109" s="27">
        <v>2019</v>
      </c>
      <c r="M109" s="27">
        <v>2018</v>
      </c>
      <c r="N109" s="27">
        <v>2017</v>
      </c>
      <c r="O109" s="26">
        <v>2016</v>
      </c>
      <c r="P109" s="26">
        <v>2015</v>
      </c>
      <c r="Q109" s="26">
        <v>2014</v>
      </c>
      <c r="R109" s="26">
        <v>2013</v>
      </c>
      <c r="S109" s="37">
        <v>2012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49"/>
      <c r="AH109" s="49"/>
      <c r="AI109" s="49"/>
      <c r="AJ109" s="49"/>
      <c r="AK109" s="49"/>
      <c r="AL109" s="49"/>
    </row>
    <row r="110" spans="1:38">
      <c r="A110" s="25" t="s">
        <v>1223</v>
      </c>
      <c r="B110" s="34" t="s">
        <v>76</v>
      </c>
      <c r="C110" s="53">
        <f t="shared" si="1"/>
        <v>5</v>
      </c>
      <c r="D110" s="26">
        <v>0</v>
      </c>
      <c r="E110" s="26"/>
      <c r="F110" s="26">
        <v>2025</v>
      </c>
      <c r="G110" s="26"/>
      <c r="H110" s="26">
        <v>2023</v>
      </c>
      <c r="I110" s="26">
        <v>2022</v>
      </c>
      <c r="J110" s="26">
        <v>2021</v>
      </c>
      <c r="K110" s="26">
        <v>2020</v>
      </c>
      <c r="L110" s="26"/>
      <c r="M110" s="26"/>
      <c r="N110" s="26"/>
      <c r="O110" s="26"/>
      <c r="P110" s="26"/>
      <c r="Q110" s="26"/>
      <c r="R110" s="26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49"/>
      <c r="AH110" s="49"/>
      <c r="AI110" s="49"/>
      <c r="AJ110" s="49"/>
      <c r="AK110" s="49"/>
      <c r="AL110" s="49"/>
    </row>
    <row r="111" spans="1:38">
      <c r="A111" s="25" t="s">
        <v>1224</v>
      </c>
      <c r="B111" s="34" t="s">
        <v>71</v>
      </c>
      <c r="C111" s="53">
        <f t="shared" si="1"/>
        <v>11</v>
      </c>
      <c r="D111" s="26">
        <v>10</v>
      </c>
      <c r="E111" s="26">
        <v>2026</v>
      </c>
      <c r="F111" s="26">
        <v>2025</v>
      </c>
      <c r="G111" s="26">
        <v>2024</v>
      </c>
      <c r="H111" s="26">
        <v>2023</v>
      </c>
      <c r="I111" s="26">
        <v>2022</v>
      </c>
      <c r="J111" s="26">
        <v>2021</v>
      </c>
      <c r="K111" s="26">
        <v>2020</v>
      </c>
      <c r="L111" s="26">
        <v>2019</v>
      </c>
      <c r="M111" s="26">
        <v>2018</v>
      </c>
      <c r="N111" s="26">
        <v>2017</v>
      </c>
      <c r="O111" s="26"/>
      <c r="P111" s="26">
        <v>2015</v>
      </c>
      <c r="Q111" s="26"/>
      <c r="R111" s="26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49"/>
      <c r="AH111" s="49"/>
      <c r="AI111" s="49"/>
      <c r="AJ111" s="49"/>
      <c r="AK111" s="49"/>
      <c r="AL111" s="49"/>
    </row>
    <row r="112" spans="1:38" ht="15">
      <c r="A112" s="25" t="s">
        <v>1225</v>
      </c>
      <c r="B112" s="34" t="s">
        <v>101</v>
      </c>
      <c r="C112" s="53">
        <f t="shared" si="1"/>
        <v>1</v>
      </c>
      <c r="D112" s="26">
        <v>0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37"/>
      <c r="T112" s="37"/>
      <c r="U112" s="37"/>
      <c r="V112" s="37"/>
      <c r="W112" s="37"/>
      <c r="X112" s="37"/>
      <c r="Y112" s="37"/>
      <c r="Z112" s="37"/>
      <c r="AA112" s="37">
        <v>2004</v>
      </c>
      <c r="AB112" s="37"/>
      <c r="AC112" s="37"/>
      <c r="AD112" s="37"/>
      <c r="AE112" s="37"/>
      <c r="AF112" s="37"/>
      <c r="AG112" s="49"/>
      <c r="AH112" s="49"/>
      <c r="AI112" s="61" t="s">
        <v>1226</v>
      </c>
      <c r="AJ112" s="49"/>
      <c r="AK112" s="49"/>
      <c r="AL112" s="49"/>
    </row>
    <row r="113" spans="1:38" ht="15">
      <c r="A113" s="36" t="s">
        <v>1227</v>
      </c>
      <c r="B113" s="34" t="s">
        <v>208</v>
      </c>
      <c r="C113" s="53">
        <f t="shared" si="1"/>
        <v>2</v>
      </c>
      <c r="D113" s="26">
        <v>0</v>
      </c>
      <c r="E113" s="26"/>
      <c r="F113" s="27">
        <v>2025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>
        <v>2015</v>
      </c>
      <c r="Q113" s="26"/>
      <c r="R113" s="26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49"/>
      <c r="AH113" s="49"/>
      <c r="AI113" s="61"/>
      <c r="AJ113" s="49"/>
      <c r="AK113" s="49"/>
      <c r="AL113" s="49"/>
    </row>
    <row r="114" spans="1:38" ht="15">
      <c r="A114" s="36" t="s">
        <v>1228</v>
      </c>
      <c r="B114" s="34" t="s">
        <v>208</v>
      </c>
      <c r="C114" s="53">
        <f t="shared" si="1"/>
        <v>12</v>
      </c>
      <c r="D114" s="26">
        <v>7</v>
      </c>
      <c r="E114" s="38">
        <v>2026</v>
      </c>
      <c r="F114" s="26">
        <v>2025</v>
      </c>
      <c r="G114" s="27">
        <v>2024</v>
      </c>
      <c r="H114" s="27">
        <v>2023</v>
      </c>
      <c r="I114" s="26">
        <v>2022</v>
      </c>
      <c r="J114" s="26">
        <v>2021</v>
      </c>
      <c r="K114" s="26">
        <v>2020</v>
      </c>
      <c r="L114" s="26"/>
      <c r="M114" s="26"/>
      <c r="N114" s="26">
        <v>2017</v>
      </c>
      <c r="O114" s="26">
        <v>2016</v>
      </c>
      <c r="P114" s="26">
        <v>2015</v>
      </c>
      <c r="Q114" s="26">
        <v>2014</v>
      </c>
      <c r="R114" s="26">
        <v>2013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49"/>
      <c r="AH114" s="49"/>
      <c r="AI114" s="61"/>
      <c r="AJ114" s="49"/>
      <c r="AK114" s="37"/>
      <c r="AL114" s="49"/>
    </row>
    <row r="115" spans="1:38" ht="15">
      <c r="A115" s="36" t="s">
        <v>1229</v>
      </c>
      <c r="B115" s="34" t="s">
        <v>238</v>
      </c>
      <c r="C115" s="53">
        <f t="shared" si="1"/>
        <v>8</v>
      </c>
      <c r="D115" s="26">
        <v>2</v>
      </c>
      <c r="E115" s="26">
        <v>2026</v>
      </c>
      <c r="F115" s="26">
        <v>2025</v>
      </c>
      <c r="G115" s="26"/>
      <c r="H115" s="26"/>
      <c r="I115" s="26">
        <v>2022</v>
      </c>
      <c r="J115" s="26">
        <v>2021</v>
      </c>
      <c r="K115" s="26">
        <v>2020</v>
      </c>
      <c r="L115" s="26"/>
      <c r="M115" s="26"/>
      <c r="N115" s="26"/>
      <c r="O115" s="26">
        <v>2016</v>
      </c>
      <c r="P115" s="26">
        <v>2015</v>
      </c>
      <c r="Q115" s="26"/>
      <c r="R115" s="26"/>
      <c r="S115" s="49"/>
      <c r="T115" s="37"/>
      <c r="U115" s="37"/>
      <c r="V115" s="37"/>
      <c r="W115" s="37"/>
      <c r="X115" s="37"/>
      <c r="Y115" s="37"/>
      <c r="Z115" s="26">
        <v>2005</v>
      </c>
      <c r="AA115" s="37"/>
      <c r="AB115" s="37"/>
      <c r="AC115" s="37"/>
      <c r="AD115" s="37"/>
      <c r="AE115" s="37"/>
      <c r="AF115" s="37"/>
      <c r="AG115" s="49"/>
      <c r="AH115" s="49"/>
      <c r="AI115" s="61"/>
      <c r="AJ115" s="49"/>
      <c r="AK115" s="49"/>
      <c r="AL115" s="49"/>
    </row>
    <row r="116" spans="1:38" ht="15">
      <c r="A116" s="36" t="s">
        <v>1230</v>
      </c>
      <c r="B116" s="34" t="s">
        <v>238</v>
      </c>
      <c r="C116" s="53">
        <f t="shared" si="1"/>
        <v>2</v>
      </c>
      <c r="D116" s="26">
        <v>0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37">
        <v>2012</v>
      </c>
      <c r="T116" s="37">
        <v>2011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49"/>
      <c r="AH116" s="49"/>
      <c r="AI116" s="61"/>
      <c r="AJ116" s="49"/>
      <c r="AK116" s="49"/>
      <c r="AL116" s="49"/>
    </row>
    <row r="117" spans="1:38" ht="15">
      <c r="A117" s="36" t="s">
        <v>1231</v>
      </c>
      <c r="B117" s="34" t="s">
        <v>64</v>
      </c>
      <c r="C117" s="53">
        <f t="shared" si="1"/>
        <v>7</v>
      </c>
      <c r="D117" s="26">
        <v>0</v>
      </c>
      <c r="E117" s="26"/>
      <c r="F117" s="26"/>
      <c r="G117" s="26"/>
      <c r="H117" s="26"/>
      <c r="I117" s="26"/>
      <c r="J117" s="26">
        <v>2021</v>
      </c>
      <c r="K117" s="26">
        <v>2020</v>
      </c>
      <c r="L117" s="26"/>
      <c r="M117" s="26">
        <v>2018</v>
      </c>
      <c r="N117" s="26">
        <v>2017</v>
      </c>
      <c r="O117" s="26"/>
      <c r="P117" s="26">
        <v>2015</v>
      </c>
      <c r="Q117" s="26">
        <v>2014</v>
      </c>
      <c r="R117" s="26">
        <v>2013</v>
      </c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49"/>
      <c r="AH117" s="49"/>
      <c r="AI117" s="61"/>
      <c r="AJ117" s="49"/>
      <c r="AK117" s="49"/>
      <c r="AL117" s="49"/>
    </row>
    <row r="118" spans="1:38" ht="15">
      <c r="A118" s="25" t="s">
        <v>1232</v>
      </c>
      <c r="B118" s="34" t="s">
        <v>139</v>
      </c>
      <c r="C118" s="53">
        <f t="shared" si="1"/>
        <v>6</v>
      </c>
      <c r="D118" s="26">
        <v>6</v>
      </c>
      <c r="E118" s="26">
        <v>2026</v>
      </c>
      <c r="F118" s="26">
        <v>2025</v>
      </c>
      <c r="G118" s="26">
        <v>2024</v>
      </c>
      <c r="H118" s="26">
        <v>2023</v>
      </c>
      <c r="I118" s="27">
        <v>2022</v>
      </c>
      <c r="J118" s="26">
        <v>2021</v>
      </c>
      <c r="K118" s="26"/>
      <c r="L118" s="26"/>
      <c r="M118" s="26"/>
      <c r="N118" s="26"/>
      <c r="O118" s="26"/>
      <c r="P118" s="26"/>
      <c r="Q118" s="26"/>
      <c r="R118" s="26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49"/>
      <c r="AH118" s="49"/>
      <c r="AI118" s="61"/>
      <c r="AJ118" s="37"/>
      <c r="AK118" s="49"/>
      <c r="AL118" s="49"/>
    </row>
    <row r="119" spans="1:38">
      <c r="A119" s="36" t="s">
        <v>953</v>
      </c>
      <c r="B119" s="34" t="s">
        <v>142</v>
      </c>
      <c r="C119" s="53">
        <f t="shared" si="1"/>
        <v>1</v>
      </c>
      <c r="D119" s="26">
        <v>0</v>
      </c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>
        <v>1999</v>
      </c>
      <c r="AG119" s="49"/>
      <c r="AH119" s="49"/>
      <c r="AI119" s="49"/>
      <c r="AJ119" s="49"/>
      <c r="AK119" s="49"/>
      <c r="AL119" s="49"/>
    </row>
    <row r="120" spans="1:38" ht="15">
      <c r="A120" s="36" t="s">
        <v>1233</v>
      </c>
      <c r="B120" s="34" t="s">
        <v>299</v>
      </c>
      <c r="C120" s="53">
        <f t="shared" si="1"/>
        <v>12</v>
      </c>
      <c r="D120" s="26">
        <v>1</v>
      </c>
      <c r="E120" s="38">
        <v>2026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>
        <v>2015</v>
      </c>
      <c r="Q120" s="26"/>
      <c r="R120" s="26">
        <v>2013</v>
      </c>
      <c r="S120" s="49">
        <v>2012</v>
      </c>
      <c r="T120" s="37">
        <v>2011</v>
      </c>
      <c r="U120" s="37">
        <v>2010</v>
      </c>
      <c r="V120" s="37"/>
      <c r="W120" s="37">
        <v>2008</v>
      </c>
      <c r="X120" s="37">
        <v>2007</v>
      </c>
      <c r="Y120" s="37">
        <v>2006</v>
      </c>
      <c r="Z120" s="26">
        <v>2005</v>
      </c>
      <c r="AA120" s="37">
        <v>2004</v>
      </c>
      <c r="AB120" s="37">
        <v>2003</v>
      </c>
      <c r="AC120" s="37"/>
      <c r="AD120" s="37"/>
      <c r="AE120" s="37"/>
      <c r="AF120" s="37"/>
      <c r="AG120" s="49"/>
      <c r="AH120" s="49"/>
      <c r="AI120" s="49"/>
      <c r="AJ120" s="49"/>
      <c r="AK120" s="49"/>
      <c r="AL120" s="49"/>
    </row>
    <row r="121" spans="1:38" ht="15">
      <c r="A121" s="36" t="s">
        <v>1234</v>
      </c>
      <c r="B121" s="34" t="s">
        <v>139</v>
      </c>
      <c r="C121" s="53">
        <f t="shared" si="1"/>
        <v>7</v>
      </c>
      <c r="D121" s="26">
        <v>6</v>
      </c>
      <c r="E121" s="38">
        <v>2026</v>
      </c>
      <c r="F121" s="26">
        <v>2025</v>
      </c>
      <c r="G121" s="27">
        <v>2024</v>
      </c>
      <c r="H121" s="27">
        <v>2023</v>
      </c>
      <c r="I121" s="27">
        <v>2022</v>
      </c>
      <c r="J121" s="27">
        <v>2021</v>
      </c>
      <c r="K121" s="26"/>
      <c r="L121" s="26"/>
      <c r="M121" s="26"/>
      <c r="N121" s="26"/>
      <c r="O121" s="26"/>
      <c r="P121" s="26"/>
      <c r="Q121" s="26"/>
      <c r="R121" s="26"/>
      <c r="S121" s="49"/>
      <c r="T121" s="37"/>
      <c r="U121" s="37"/>
      <c r="V121" s="37"/>
      <c r="W121" s="37"/>
      <c r="X121" s="37"/>
      <c r="Y121" s="37"/>
      <c r="Z121" s="26">
        <v>2005</v>
      </c>
      <c r="AA121" s="37"/>
      <c r="AB121" s="37"/>
      <c r="AC121" s="37"/>
      <c r="AD121" s="37"/>
      <c r="AE121" s="37"/>
      <c r="AF121" s="37"/>
      <c r="AG121" s="49"/>
      <c r="AH121" s="49"/>
      <c r="AI121" s="49"/>
      <c r="AJ121" s="37"/>
      <c r="AK121" s="37"/>
      <c r="AL121" s="49"/>
    </row>
    <row r="122" spans="1:38" ht="15">
      <c r="A122" s="36" t="s">
        <v>1235</v>
      </c>
      <c r="B122" s="34" t="s">
        <v>56</v>
      </c>
      <c r="C122" s="53">
        <f t="shared" si="1"/>
        <v>1</v>
      </c>
      <c r="D122" s="26">
        <v>1</v>
      </c>
      <c r="E122" s="26">
        <v>2026</v>
      </c>
      <c r="F122" s="26"/>
      <c r="G122" s="27"/>
      <c r="H122" s="27"/>
      <c r="I122" s="27"/>
      <c r="J122" s="27"/>
      <c r="K122" s="26"/>
      <c r="L122" s="26"/>
      <c r="M122" s="26"/>
      <c r="N122" s="26"/>
      <c r="O122" s="26"/>
      <c r="P122" s="26"/>
      <c r="Q122" s="26"/>
      <c r="R122" s="26"/>
      <c r="S122" s="49"/>
      <c r="T122" s="37"/>
      <c r="U122" s="37"/>
      <c r="V122" s="37"/>
      <c r="W122" s="37"/>
      <c r="X122" s="37"/>
      <c r="Y122" s="37"/>
      <c r="Z122" s="26"/>
      <c r="AA122" s="37"/>
      <c r="AB122" s="37"/>
      <c r="AC122" s="37"/>
      <c r="AD122" s="37"/>
      <c r="AE122" s="37"/>
      <c r="AF122" s="37"/>
      <c r="AG122" s="49"/>
      <c r="AH122" s="49"/>
      <c r="AI122" s="49"/>
      <c r="AJ122" s="49"/>
      <c r="AK122" s="49"/>
      <c r="AL122" s="49"/>
    </row>
    <row r="123" spans="1:38">
      <c r="A123" s="36" t="s">
        <v>1236</v>
      </c>
      <c r="B123" s="34" t="s">
        <v>197</v>
      </c>
      <c r="C123" s="53">
        <f t="shared" si="1"/>
        <v>1</v>
      </c>
      <c r="D123" s="26">
        <v>0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37"/>
      <c r="T123" s="37"/>
      <c r="U123" s="37"/>
      <c r="V123" s="37"/>
      <c r="W123" s="37"/>
      <c r="X123" s="37"/>
      <c r="Y123" s="37">
        <v>2006</v>
      </c>
      <c r="Z123" s="37"/>
      <c r="AA123" s="37"/>
      <c r="AB123" s="37"/>
      <c r="AC123" s="37"/>
      <c r="AD123" s="37"/>
      <c r="AE123" s="37"/>
      <c r="AF123" s="37"/>
      <c r="AG123" s="49"/>
      <c r="AH123" s="49"/>
      <c r="AI123" s="49"/>
      <c r="AJ123" s="49"/>
      <c r="AK123" s="49"/>
      <c r="AL123" s="49"/>
    </row>
    <row r="124" spans="1:38">
      <c r="A124" s="36" t="s">
        <v>1237</v>
      </c>
      <c r="B124" s="34" t="s">
        <v>268</v>
      </c>
      <c r="C124" s="53">
        <f t="shared" si="1"/>
        <v>1</v>
      </c>
      <c r="D124" s="26">
        <v>0</v>
      </c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>
        <v>2013</v>
      </c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49"/>
      <c r="AH124" s="49"/>
      <c r="AI124" s="49"/>
      <c r="AJ124" s="49"/>
      <c r="AK124" s="49"/>
      <c r="AL124" s="49"/>
    </row>
    <row r="125" spans="1:38" ht="15">
      <c r="A125" s="25" t="s">
        <v>1238</v>
      </c>
      <c r="B125" s="34" t="s">
        <v>151</v>
      </c>
      <c r="C125" s="53">
        <f t="shared" si="1"/>
        <v>9</v>
      </c>
      <c r="D125" s="26">
        <v>7</v>
      </c>
      <c r="E125" s="26">
        <v>2026</v>
      </c>
      <c r="F125" s="26">
        <v>2025</v>
      </c>
      <c r="G125" s="26">
        <v>2024</v>
      </c>
      <c r="H125" s="26">
        <v>2023</v>
      </c>
      <c r="I125" s="26">
        <v>2022</v>
      </c>
      <c r="J125" s="26">
        <v>2021</v>
      </c>
      <c r="K125" s="27">
        <v>2020</v>
      </c>
      <c r="L125" s="26"/>
      <c r="M125" s="27">
        <v>2018</v>
      </c>
      <c r="N125" s="26"/>
      <c r="O125" s="26">
        <v>2016</v>
      </c>
      <c r="P125" s="26"/>
      <c r="Q125" s="26"/>
      <c r="R125" s="26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49"/>
      <c r="AH125" s="49"/>
      <c r="AI125" s="49"/>
      <c r="AJ125" s="49"/>
      <c r="AK125" s="49"/>
      <c r="AL125" s="49"/>
    </row>
    <row r="126" spans="1:38">
      <c r="A126" s="25" t="s">
        <v>1239</v>
      </c>
      <c r="B126" s="34" t="s">
        <v>139</v>
      </c>
      <c r="C126" s="53">
        <f t="shared" si="1"/>
        <v>2</v>
      </c>
      <c r="D126" s="26">
        <v>0</v>
      </c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>
        <v>2015</v>
      </c>
      <c r="Q126" s="26"/>
      <c r="R126" s="26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>
        <v>2002</v>
      </c>
      <c r="AD126" s="37"/>
      <c r="AE126" s="37"/>
      <c r="AF126" s="37"/>
      <c r="AG126" s="49"/>
      <c r="AH126" s="49"/>
      <c r="AI126" s="49"/>
      <c r="AJ126" s="49"/>
      <c r="AK126" s="49"/>
      <c r="AL126" s="49"/>
    </row>
    <row r="127" spans="1:38">
      <c r="A127" s="25" t="s">
        <v>619</v>
      </c>
      <c r="B127" s="34" t="s">
        <v>88</v>
      </c>
      <c r="C127" s="53">
        <f t="shared" si="1"/>
        <v>2</v>
      </c>
      <c r="D127" s="26">
        <v>0</v>
      </c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37"/>
      <c r="T127" s="37"/>
      <c r="U127" s="37"/>
      <c r="V127" s="37"/>
      <c r="W127" s="37"/>
      <c r="X127" s="37"/>
      <c r="Y127" s="37"/>
      <c r="Z127" s="37"/>
      <c r="AA127" s="37"/>
      <c r="AB127" s="37">
        <v>2003</v>
      </c>
      <c r="AC127" s="37">
        <v>2002</v>
      </c>
      <c r="AD127" s="37"/>
      <c r="AE127" s="37"/>
      <c r="AF127" s="37"/>
      <c r="AG127" s="49"/>
      <c r="AH127" s="49"/>
      <c r="AI127" s="49"/>
      <c r="AJ127" s="49"/>
      <c r="AK127" s="49"/>
      <c r="AL127" s="49"/>
    </row>
    <row r="128" spans="1:38">
      <c r="A128" s="25" t="s">
        <v>622</v>
      </c>
      <c r="B128" s="34" t="s">
        <v>99</v>
      </c>
      <c r="C128" s="53">
        <f t="shared" si="1"/>
        <v>4</v>
      </c>
      <c r="D128" s="26">
        <v>4</v>
      </c>
      <c r="E128" s="26">
        <v>2026</v>
      </c>
      <c r="F128" s="26">
        <v>2025</v>
      </c>
      <c r="G128" s="26">
        <v>2024</v>
      </c>
      <c r="H128" s="26">
        <v>2023</v>
      </c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49"/>
      <c r="AH128" s="49"/>
      <c r="AI128" s="49"/>
      <c r="AJ128" s="49"/>
      <c r="AK128" s="49"/>
      <c r="AL128" s="49"/>
    </row>
    <row r="129" spans="1:38" ht="15">
      <c r="A129" s="25" t="s">
        <v>1240</v>
      </c>
      <c r="B129" s="34" t="s">
        <v>88</v>
      </c>
      <c r="C129" s="53">
        <f t="shared" si="1"/>
        <v>2</v>
      </c>
      <c r="D129" s="26">
        <v>0</v>
      </c>
      <c r="E129" s="26"/>
      <c r="F129" s="26"/>
      <c r="G129" s="27">
        <v>2024</v>
      </c>
      <c r="H129" s="27">
        <v>2023</v>
      </c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49"/>
      <c r="AH129" s="49"/>
      <c r="AI129" s="49"/>
      <c r="AJ129" s="49"/>
      <c r="AK129" s="37"/>
      <c r="AL129" s="49"/>
    </row>
    <row r="130" spans="1:38">
      <c r="A130" s="36" t="s">
        <v>625</v>
      </c>
      <c r="B130" s="34" t="s">
        <v>262</v>
      </c>
      <c r="C130" s="53">
        <f t="shared" si="1"/>
        <v>3</v>
      </c>
      <c r="D130" s="26">
        <v>0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>
        <v>2015</v>
      </c>
      <c r="Q130" s="26">
        <v>2014</v>
      </c>
      <c r="R130" s="26"/>
      <c r="S130" s="37">
        <v>2012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49"/>
      <c r="AH130" s="49"/>
      <c r="AI130" s="49"/>
      <c r="AJ130" s="49"/>
      <c r="AK130" s="49"/>
      <c r="AL130" s="49"/>
    </row>
    <row r="131" spans="1:38">
      <c r="A131" s="25" t="s">
        <v>1241</v>
      </c>
      <c r="B131" s="34" t="s">
        <v>262</v>
      </c>
      <c r="C131" s="53">
        <f t="shared" si="1"/>
        <v>5</v>
      </c>
      <c r="D131" s="26">
        <v>0</v>
      </c>
      <c r="E131" s="26"/>
      <c r="F131" s="26">
        <v>2025</v>
      </c>
      <c r="G131" s="26">
        <v>2024</v>
      </c>
      <c r="H131" s="26"/>
      <c r="I131" s="26">
        <v>2022</v>
      </c>
      <c r="J131" s="26">
        <v>2021</v>
      </c>
      <c r="K131" s="26">
        <v>2020</v>
      </c>
      <c r="L131" s="26"/>
      <c r="M131" s="26"/>
      <c r="N131" s="26"/>
      <c r="O131" s="26"/>
      <c r="P131" s="26"/>
      <c r="Q131" s="26"/>
      <c r="R131" s="26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49"/>
      <c r="AH131" s="49"/>
      <c r="AI131" s="49"/>
      <c r="AJ131" s="49"/>
      <c r="AK131" s="49"/>
      <c r="AL131" s="49"/>
    </row>
    <row r="132" spans="1:38">
      <c r="A132" s="36" t="s">
        <v>1242</v>
      </c>
      <c r="B132" s="34" t="s">
        <v>262</v>
      </c>
      <c r="C132" s="53">
        <f t="shared" si="1"/>
        <v>1</v>
      </c>
      <c r="D132" s="26">
        <v>0</v>
      </c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37"/>
      <c r="T132" s="37"/>
      <c r="U132" s="37"/>
      <c r="V132" s="37">
        <v>2009</v>
      </c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49"/>
      <c r="AH132" s="49"/>
      <c r="AI132" s="49"/>
      <c r="AJ132" s="49"/>
      <c r="AK132" s="49"/>
      <c r="AL132" s="49"/>
    </row>
    <row r="133" spans="1:38">
      <c r="A133" s="25" t="s">
        <v>1243</v>
      </c>
      <c r="B133" s="34" t="s">
        <v>90</v>
      </c>
      <c r="C133" s="53">
        <f t="shared" ref="C133:D198" si="2">COUNT(E133:AL133)</f>
        <v>20</v>
      </c>
      <c r="D133" s="26">
        <v>3</v>
      </c>
      <c r="E133" s="26">
        <v>2026</v>
      </c>
      <c r="F133" s="26">
        <v>2025</v>
      </c>
      <c r="G133" s="26">
        <v>2024</v>
      </c>
      <c r="H133" s="26"/>
      <c r="I133" s="26"/>
      <c r="J133" s="26">
        <v>2021</v>
      </c>
      <c r="K133" s="26">
        <v>2020</v>
      </c>
      <c r="L133" s="26">
        <v>2019</v>
      </c>
      <c r="M133" s="26">
        <v>2018</v>
      </c>
      <c r="N133" s="26">
        <v>2017</v>
      </c>
      <c r="O133" s="26">
        <v>2016</v>
      </c>
      <c r="P133" s="26">
        <v>2015</v>
      </c>
      <c r="Q133" s="26"/>
      <c r="R133" s="26"/>
      <c r="S133" s="49">
        <v>2012</v>
      </c>
      <c r="T133" s="37">
        <v>2011</v>
      </c>
      <c r="U133" s="37">
        <v>2010</v>
      </c>
      <c r="V133" s="37">
        <v>2009</v>
      </c>
      <c r="W133" s="37">
        <v>2008</v>
      </c>
      <c r="X133" s="37">
        <v>2007</v>
      </c>
      <c r="Y133" s="37">
        <v>2006</v>
      </c>
      <c r="Z133" s="26">
        <v>2005</v>
      </c>
      <c r="AA133" s="37">
        <v>2004</v>
      </c>
      <c r="AB133" s="37">
        <v>2003</v>
      </c>
      <c r="AC133" s="37"/>
      <c r="AD133" s="37"/>
      <c r="AE133" s="37"/>
      <c r="AF133" s="37"/>
      <c r="AG133" s="49"/>
      <c r="AH133" s="49"/>
      <c r="AI133" s="49"/>
      <c r="AJ133" s="49"/>
      <c r="AK133" s="49"/>
      <c r="AL133" s="49"/>
    </row>
    <row r="134" spans="1:38">
      <c r="A134" s="25" t="s">
        <v>1244</v>
      </c>
      <c r="B134" s="34" t="s">
        <v>268</v>
      </c>
      <c r="C134" s="53">
        <f t="shared" si="2"/>
        <v>2</v>
      </c>
      <c r="D134" s="26">
        <v>1</v>
      </c>
      <c r="E134" s="26">
        <v>2026</v>
      </c>
      <c r="F134" s="26"/>
      <c r="G134" s="26"/>
      <c r="H134" s="26"/>
      <c r="I134" s="26">
        <v>2022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49"/>
      <c r="AH134" s="49"/>
      <c r="AI134" s="49"/>
      <c r="AJ134" s="49"/>
      <c r="AK134" s="49"/>
      <c r="AL134" s="49"/>
    </row>
    <row r="135" spans="1:38">
      <c r="A135" s="25" t="s">
        <v>1245</v>
      </c>
      <c r="B135" s="34" t="s">
        <v>66</v>
      </c>
      <c r="C135" s="53">
        <f t="shared" si="2"/>
        <v>1</v>
      </c>
      <c r="D135" s="26">
        <v>0</v>
      </c>
      <c r="E135" s="26"/>
      <c r="F135" s="26"/>
      <c r="G135" s="26"/>
      <c r="H135" s="26"/>
      <c r="I135" s="26"/>
      <c r="J135" s="26">
        <v>2021</v>
      </c>
      <c r="K135" s="26"/>
      <c r="L135" s="26"/>
      <c r="M135" s="26"/>
      <c r="N135" s="26"/>
      <c r="O135" s="26"/>
      <c r="P135" s="26"/>
      <c r="Q135" s="26"/>
      <c r="R135" s="26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49"/>
      <c r="AH135" s="49"/>
      <c r="AI135" s="49"/>
      <c r="AJ135" s="49"/>
      <c r="AK135" s="49"/>
      <c r="AL135" s="49"/>
    </row>
    <row r="136" spans="1:38">
      <c r="A136" s="36" t="s">
        <v>1245</v>
      </c>
      <c r="B136" s="34" t="s">
        <v>197</v>
      </c>
      <c r="C136" s="53">
        <f t="shared" si="2"/>
        <v>1</v>
      </c>
      <c r="D136" s="26">
        <v>0</v>
      </c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37"/>
      <c r="T136" s="37"/>
      <c r="U136" s="37">
        <v>2010</v>
      </c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49"/>
      <c r="AH136" s="49"/>
      <c r="AI136" s="49"/>
      <c r="AJ136" s="49"/>
      <c r="AK136" s="49"/>
      <c r="AL136" s="49"/>
    </row>
    <row r="137" spans="1:38" ht="15">
      <c r="A137" s="36" t="s">
        <v>1246</v>
      </c>
      <c r="B137" s="34" t="s">
        <v>56</v>
      </c>
      <c r="C137" s="53">
        <f t="shared" si="2"/>
        <v>3</v>
      </c>
      <c r="D137" s="26">
        <v>0</v>
      </c>
      <c r="E137" s="26"/>
      <c r="F137" s="26">
        <v>2025</v>
      </c>
      <c r="G137" s="27">
        <v>2024</v>
      </c>
      <c r="H137" s="26">
        <v>2023</v>
      </c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49"/>
      <c r="AH137" s="49"/>
      <c r="AI137" s="49"/>
      <c r="AJ137" s="49"/>
      <c r="AK137" s="49"/>
      <c r="AL137" s="49"/>
    </row>
    <row r="138" spans="1:38" ht="15">
      <c r="A138" s="36" t="s">
        <v>1247</v>
      </c>
      <c r="B138" s="34" t="s">
        <v>208</v>
      </c>
      <c r="C138" s="53">
        <f t="shared" si="2"/>
        <v>13</v>
      </c>
      <c r="D138" s="26">
        <v>0</v>
      </c>
      <c r="E138" s="26"/>
      <c r="F138" s="26">
        <v>2025</v>
      </c>
      <c r="G138" s="26">
        <v>2024</v>
      </c>
      <c r="H138" s="26"/>
      <c r="I138" s="26">
        <v>2022</v>
      </c>
      <c r="J138" s="27">
        <v>2021</v>
      </c>
      <c r="K138" s="26">
        <v>2020</v>
      </c>
      <c r="L138" s="27">
        <v>2019</v>
      </c>
      <c r="M138" s="26">
        <v>2018</v>
      </c>
      <c r="N138" s="26">
        <v>2017</v>
      </c>
      <c r="O138" s="26"/>
      <c r="P138" s="26"/>
      <c r="Q138" s="26"/>
      <c r="R138" s="26">
        <v>2013</v>
      </c>
      <c r="S138" s="37"/>
      <c r="T138" s="37"/>
      <c r="U138" s="37"/>
      <c r="V138" s="37"/>
      <c r="W138" s="37">
        <v>2008</v>
      </c>
      <c r="X138" s="37"/>
      <c r="Y138" s="37"/>
      <c r="Z138" s="37"/>
      <c r="AA138" s="37"/>
      <c r="AB138" s="37"/>
      <c r="AC138" s="37"/>
      <c r="AD138" s="37"/>
      <c r="AE138" s="37"/>
      <c r="AF138" s="37"/>
      <c r="AG138" s="49">
        <v>1998</v>
      </c>
      <c r="AH138" s="49">
        <v>1997</v>
      </c>
      <c r="AI138" s="49">
        <v>1996</v>
      </c>
      <c r="AJ138" s="49"/>
      <c r="AK138" s="49"/>
      <c r="AL138" s="49"/>
    </row>
    <row r="139" spans="1:38" ht="15">
      <c r="A139" s="25" t="s">
        <v>1248</v>
      </c>
      <c r="B139" s="34" t="s">
        <v>388</v>
      </c>
      <c r="C139" s="53">
        <f t="shared" si="2"/>
        <v>18</v>
      </c>
      <c r="D139" s="26">
        <v>3</v>
      </c>
      <c r="E139" s="38">
        <v>2026</v>
      </c>
      <c r="F139" s="26">
        <v>2025</v>
      </c>
      <c r="G139" s="26">
        <v>2024</v>
      </c>
      <c r="H139" s="26"/>
      <c r="I139" s="26">
        <v>2022</v>
      </c>
      <c r="J139" s="26">
        <v>2021</v>
      </c>
      <c r="K139" s="26">
        <v>2020</v>
      </c>
      <c r="L139" s="27">
        <v>2019</v>
      </c>
      <c r="M139" s="27">
        <v>2018</v>
      </c>
      <c r="N139" s="27">
        <v>2017</v>
      </c>
      <c r="O139" s="26">
        <v>2016</v>
      </c>
      <c r="P139" s="26">
        <v>2015</v>
      </c>
      <c r="Q139" s="26">
        <v>2014</v>
      </c>
      <c r="R139" s="26">
        <v>2013</v>
      </c>
      <c r="S139" s="37"/>
      <c r="T139" s="37"/>
      <c r="U139" s="37"/>
      <c r="V139" s="37"/>
      <c r="W139" s="37"/>
      <c r="X139" s="37"/>
      <c r="Y139" s="37"/>
      <c r="Z139" s="37"/>
      <c r="AA139" s="37"/>
      <c r="AB139" s="37">
        <v>2003</v>
      </c>
      <c r="AC139" s="37"/>
      <c r="AD139" s="37"/>
      <c r="AE139" s="37">
        <v>2000</v>
      </c>
      <c r="AF139" s="37">
        <v>1999</v>
      </c>
      <c r="AG139" s="49">
        <v>1998</v>
      </c>
      <c r="AH139" s="49">
        <v>1997</v>
      </c>
      <c r="AI139" s="49"/>
      <c r="AJ139" s="49"/>
      <c r="AK139" s="49"/>
      <c r="AL139" s="49"/>
    </row>
    <row r="140" spans="1:38">
      <c r="A140" s="36" t="s">
        <v>1249</v>
      </c>
      <c r="B140" s="34" t="s">
        <v>101</v>
      </c>
      <c r="C140" s="53">
        <f t="shared" si="2"/>
        <v>1</v>
      </c>
      <c r="D140" s="26">
        <v>0</v>
      </c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37"/>
      <c r="T140" s="37"/>
      <c r="U140" s="37"/>
      <c r="V140" s="37">
        <v>2009</v>
      </c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49"/>
      <c r="AH140" s="49"/>
      <c r="AI140" s="49"/>
      <c r="AJ140" s="49"/>
      <c r="AK140" s="49"/>
      <c r="AL140" s="49"/>
    </row>
    <row r="141" spans="1:38">
      <c r="A141" s="36" t="s">
        <v>1250</v>
      </c>
      <c r="B141" s="34" t="s">
        <v>142</v>
      </c>
      <c r="C141" s="53">
        <f t="shared" si="2"/>
        <v>2</v>
      </c>
      <c r="D141" s="26">
        <v>0</v>
      </c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>
        <v>2013</v>
      </c>
      <c r="S141" s="37">
        <v>2012</v>
      </c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49"/>
      <c r="AH141" s="49"/>
      <c r="AI141" s="49"/>
      <c r="AJ141" s="49"/>
      <c r="AK141" s="49"/>
      <c r="AL141" s="49"/>
    </row>
    <row r="142" spans="1:38">
      <c r="A142" s="25" t="s">
        <v>1251</v>
      </c>
      <c r="B142" s="34" t="s">
        <v>168</v>
      </c>
      <c r="C142" s="53">
        <f t="shared" si="2"/>
        <v>1</v>
      </c>
      <c r="D142" s="26">
        <v>0</v>
      </c>
      <c r="E142" s="26"/>
      <c r="F142" s="26"/>
      <c r="G142" s="26"/>
      <c r="H142" s="26"/>
      <c r="I142" s="26"/>
      <c r="J142" s="26"/>
      <c r="K142" s="26">
        <v>2020</v>
      </c>
      <c r="L142" s="26"/>
      <c r="M142" s="26"/>
      <c r="N142" s="26"/>
      <c r="O142" s="26"/>
      <c r="P142" s="26"/>
      <c r="Q142" s="26"/>
      <c r="R142" s="26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49"/>
      <c r="AH142" s="49"/>
      <c r="AI142" s="49"/>
      <c r="AJ142" s="49"/>
      <c r="AK142" s="49"/>
      <c r="AL142" s="49"/>
    </row>
    <row r="143" spans="1:38">
      <c r="A143" s="36" t="s">
        <v>1252</v>
      </c>
      <c r="B143" s="34" t="s">
        <v>299</v>
      </c>
      <c r="C143" s="53">
        <f t="shared" si="2"/>
        <v>9</v>
      </c>
      <c r="D143" s="26">
        <v>0</v>
      </c>
      <c r="E143" s="26"/>
      <c r="F143" s="26"/>
      <c r="G143" s="26"/>
      <c r="H143" s="26"/>
      <c r="I143" s="26">
        <v>2022</v>
      </c>
      <c r="J143" s="26">
        <v>2021</v>
      </c>
      <c r="K143" s="26">
        <v>2020</v>
      </c>
      <c r="L143" s="26">
        <v>2019</v>
      </c>
      <c r="M143" s="26">
        <v>2018</v>
      </c>
      <c r="N143" s="26">
        <v>2017</v>
      </c>
      <c r="O143" s="26">
        <v>2016</v>
      </c>
      <c r="P143" s="26">
        <v>2015</v>
      </c>
      <c r="Q143" s="26">
        <v>2014</v>
      </c>
      <c r="R143" s="26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49"/>
      <c r="AH143" s="49"/>
      <c r="AI143" s="49"/>
      <c r="AJ143" s="49"/>
      <c r="AK143" s="49"/>
      <c r="AL143" s="49"/>
    </row>
    <row r="144" spans="1:38" ht="15">
      <c r="A144" s="29" t="s">
        <v>1253</v>
      </c>
      <c r="B144" s="29" t="s">
        <v>168</v>
      </c>
      <c r="C144" s="53">
        <f t="shared" si="2"/>
        <v>2</v>
      </c>
      <c r="D144" s="26">
        <v>0</v>
      </c>
      <c r="E144" s="26"/>
      <c r="F144" s="26"/>
      <c r="G144" s="26"/>
      <c r="H144" s="26"/>
      <c r="I144" s="26"/>
      <c r="J144" s="26"/>
      <c r="K144" s="26">
        <v>2020</v>
      </c>
      <c r="L144" s="27">
        <v>2019</v>
      </c>
      <c r="M144" s="26"/>
      <c r="N144" s="26"/>
      <c r="O144" s="26"/>
      <c r="P144" s="26"/>
      <c r="Q144" s="26"/>
      <c r="R144" s="26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49"/>
      <c r="AH144" s="49"/>
      <c r="AI144" s="49"/>
      <c r="AJ144" s="49"/>
      <c r="AK144" s="49"/>
      <c r="AL144" s="49"/>
    </row>
    <row r="145" spans="1:38" ht="15">
      <c r="A145" s="36" t="s">
        <v>1254</v>
      </c>
      <c r="B145" s="34" t="s">
        <v>238</v>
      </c>
      <c r="C145" s="53">
        <f t="shared" si="2"/>
        <v>17</v>
      </c>
      <c r="D145" s="26">
        <v>0</v>
      </c>
      <c r="E145" s="26"/>
      <c r="F145" s="26">
        <v>2025</v>
      </c>
      <c r="G145" s="26"/>
      <c r="H145" s="26">
        <v>2023</v>
      </c>
      <c r="I145" s="26">
        <v>2022</v>
      </c>
      <c r="J145" s="26">
        <v>2021</v>
      </c>
      <c r="K145" s="27">
        <v>2020</v>
      </c>
      <c r="L145" s="27">
        <v>2019</v>
      </c>
      <c r="M145" s="26">
        <v>2018</v>
      </c>
      <c r="N145" s="26">
        <v>2017</v>
      </c>
      <c r="O145" s="26">
        <v>2016</v>
      </c>
      <c r="P145" s="26">
        <v>2015</v>
      </c>
      <c r="Q145" s="26">
        <v>2014</v>
      </c>
      <c r="R145" s="26">
        <v>2013</v>
      </c>
      <c r="S145" s="37">
        <v>2012</v>
      </c>
      <c r="T145" s="37">
        <v>2011</v>
      </c>
      <c r="U145" s="37">
        <v>2010</v>
      </c>
      <c r="V145" s="37">
        <v>2009</v>
      </c>
      <c r="W145" s="37">
        <v>2008</v>
      </c>
      <c r="X145" s="37"/>
      <c r="Y145" s="37"/>
      <c r="Z145" s="37"/>
      <c r="AA145" s="37"/>
      <c r="AB145" s="37"/>
      <c r="AC145" s="37"/>
      <c r="AD145" s="37"/>
      <c r="AE145" s="37"/>
      <c r="AF145" s="37"/>
      <c r="AG145" s="49"/>
      <c r="AH145" s="49"/>
      <c r="AI145" s="49"/>
      <c r="AJ145" s="49"/>
      <c r="AK145" s="49"/>
      <c r="AL145" s="49"/>
    </row>
    <row r="146" spans="1:38">
      <c r="A146" s="29" t="s">
        <v>642</v>
      </c>
      <c r="B146" s="29" t="s">
        <v>90</v>
      </c>
      <c r="C146" s="53">
        <f t="shared" si="2"/>
        <v>3</v>
      </c>
      <c r="D146" s="26">
        <v>0</v>
      </c>
      <c r="E146" s="26"/>
      <c r="F146" s="26"/>
      <c r="G146" s="26"/>
      <c r="H146" s="26"/>
      <c r="I146" s="26"/>
      <c r="J146" s="26">
        <v>2021</v>
      </c>
      <c r="K146" s="26">
        <v>2020</v>
      </c>
      <c r="L146" s="26">
        <v>2019</v>
      </c>
      <c r="M146" s="26"/>
      <c r="N146" s="26"/>
      <c r="O146" s="26"/>
      <c r="P146" s="26"/>
      <c r="Q146" s="26"/>
      <c r="R146" s="26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49"/>
      <c r="AH146" s="49"/>
      <c r="AI146" s="49"/>
      <c r="AJ146" s="49"/>
      <c r="AK146" s="49"/>
      <c r="AL146" s="49"/>
    </row>
    <row r="147" spans="1:38">
      <c r="A147" s="36" t="s">
        <v>1255</v>
      </c>
      <c r="B147" s="34" t="s">
        <v>1150</v>
      </c>
      <c r="C147" s="53">
        <f t="shared" si="2"/>
        <v>1</v>
      </c>
      <c r="D147" s="26">
        <v>0</v>
      </c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37"/>
      <c r="T147" s="37"/>
      <c r="U147" s="37"/>
      <c r="V147" s="37">
        <v>2009</v>
      </c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49"/>
      <c r="AH147" s="49"/>
      <c r="AI147" s="49"/>
      <c r="AJ147" s="49"/>
      <c r="AK147" s="49"/>
      <c r="AL147" s="49"/>
    </row>
    <row r="148" spans="1:38">
      <c r="A148" s="25" t="s">
        <v>1256</v>
      </c>
      <c r="B148" s="34" t="s">
        <v>1141</v>
      </c>
      <c r="C148" s="53">
        <f t="shared" si="2"/>
        <v>12</v>
      </c>
      <c r="D148" s="26">
        <v>0</v>
      </c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49"/>
      <c r="T148" s="37"/>
      <c r="U148" s="37"/>
      <c r="V148" s="37"/>
      <c r="W148" s="37"/>
      <c r="X148" s="26">
        <v>2007</v>
      </c>
      <c r="Y148" s="26">
        <v>2006</v>
      </c>
      <c r="Z148" s="26">
        <v>2005</v>
      </c>
      <c r="AA148" s="26">
        <v>2004</v>
      </c>
      <c r="AB148" s="26">
        <v>2003</v>
      </c>
      <c r="AC148" s="26">
        <v>2002</v>
      </c>
      <c r="AD148" s="26">
        <v>2001</v>
      </c>
      <c r="AE148" s="26">
        <v>2000</v>
      </c>
      <c r="AF148" s="26">
        <v>1999</v>
      </c>
      <c r="AG148" s="53">
        <v>1998</v>
      </c>
      <c r="AH148" s="53">
        <v>1997</v>
      </c>
      <c r="AI148" s="53">
        <v>1996</v>
      </c>
      <c r="AJ148" s="49"/>
      <c r="AK148" s="49"/>
      <c r="AL148" s="49"/>
    </row>
    <row r="149" spans="1:38" ht="15">
      <c r="A149" s="36" t="s">
        <v>1257</v>
      </c>
      <c r="B149" s="34" t="s">
        <v>1141</v>
      </c>
      <c r="C149" s="53">
        <f t="shared" si="2"/>
        <v>2</v>
      </c>
      <c r="D149" s="26">
        <v>0</v>
      </c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37"/>
      <c r="T149" s="37"/>
      <c r="U149" s="37"/>
      <c r="V149" s="37">
        <v>2009</v>
      </c>
      <c r="W149" s="37">
        <v>2008</v>
      </c>
      <c r="X149" s="42"/>
      <c r="Y149" s="42"/>
      <c r="Z149" s="42"/>
      <c r="AA149" s="37"/>
      <c r="AB149" s="42"/>
      <c r="AC149" s="42"/>
      <c r="AD149" s="42"/>
      <c r="AE149" s="42"/>
      <c r="AF149" s="42"/>
      <c r="AG149" s="61"/>
      <c r="AH149" s="61"/>
      <c r="AI149" s="61"/>
      <c r="AJ149" s="49"/>
      <c r="AK149" s="49"/>
      <c r="AL149" s="49"/>
    </row>
    <row r="150" spans="1:38" ht="12" customHeight="1">
      <c r="A150" s="36" t="s">
        <v>1258</v>
      </c>
      <c r="B150" s="34" t="s">
        <v>299</v>
      </c>
      <c r="C150" s="53">
        <f t="shared" si="2"/>
        <v>6</v>
      </c>
      <c r="D150" s="26">
        <v>0</v>
      </c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49">
        <v>2012</v>
      </c>
      <c r="T150" s="37">
        <v>2011</v>
      </c>
      <c r="U150" s="37">
        <v>2010</v>
      </c>
      <c r="V150" s="37">
        <v>2009</v>
      </c>
      <c r="W150" s="37"/>
      <c r="X150" s="37"/>
      <c r="Y150" s="37"/>
      <c r="Z150" s="26">
        <v>2005</v>
      </c>
      <c r="AA150" s="37">
        <v>2004</v>
      </c>
      <c r="AB150" s="37"/>
      <c r="AC150" s="37"/>
      <c r="AD150" s="37"/>
      <c r="AE150" s="37"/>
      <c r="AF150" s="37"/>
      <c r="AG150" s="49"/>
      <c r="AH150" s="49"/>
      <c r="AI150" s="49"/>
      <c r="AJ150" s="49"/>
      <c r="AK150" s="49"/>
      <c r="AL150" s="49"/>
    </row>
    <row r="151" spans="1:38">
      <c r="A151" s="25" t="s">
        <v>1259</v>
      </c>
      <c r="B151" s="34" t="s">
        <v>79</v>
      </c>
      <c r="C151" s="53">
        <f t="shared" si="2"/>
        <v>4</v>
      </c>
      <c r="D151" s="26">
        <v>2</v>
      </c>
      <c r="E151" s="26">
        <v>2026</v>
      </c>
      <c r="F151" s="26">
        <v>2025</v>
      </c>
      <c r="G151" s="26"/>
      <c r="H151" s="26"/>
      <c r="I151" s="26"/>
      <c r="J151" s="26"/>
      <c r="K151" s="26"/>
      <c r="L151" s="26"/>
      <c r="M151" s="26"/>
      <c r="N151" s="26">
        <v>2017</v>
      </c>
      <c r="O151" s="26">
        <v>2016</v>
      </c>
      <c r="P151" s="26"/>
      <c r="Q151" s="26"/>
      <c r="R151" s="26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49"/>
      <c r="AH151" s="49"/>
      <c r="AI151" s="49"/>
      <c r="AJ151" s="49"/>
      <c r="AK151" s="49"/>
      <c r="AL151" s="49"/>
    </row>
    <row r="152" spans="1:38">
      <c r="A152" s="36" t="s">
        <v>1260</v>
      </c>
      <c r="B152" s="34" t="s">
        <v>268</v>
      </c>
      <c r="C152" s="53">
        <f t="shared" si="2"/>
        <v>13</v>
      </c>
      <c r="D152" s="26">
        <v>4</v>
      </c>
      <c r="E152" s="26">
        <v>2026</v>
      </c>
      <c r="F152" s="26">
        <v>2025</v>
      </c>
      <c r="G152" s="26">
        <v>2024</v>
      </c>
      <c r="H152" s="26">
        <v>2023</v>
      </c>
      <c r="I152" s="26"/>
      <c r="J152" s="26"/>
      <c r="K152" s="26">
        <v>2020</v>
      </c>
      <c r="L152" s="26">
        <v>2019</v>
      </c>
      <c r="M152" s="26">
        <v>2018</v>
      </c>
      <c r="N152" s="26">
        <v>2017</v>
      </c>
      <c r="O152" s="26">
        <v>2016</v>
      </c>
      <c r="P152" s="26">
        <v>2015</v>
      </c>
      <c r="Q152" s="26">
        <v>2014</v>
      </c>
      <c r="R152" s="26">
        <v>2013</v>
      </c>
      <c r="S152" s="37"/>
      <c r="T152" s="37">
        <v>2011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49"/>
      <c r="AH152" s="49"/>
      <c r="AI152" s="49"/>
      <c r="AJ152" s="49"/>
      <c r="AK152" s="49"/>
      <c r="AL152" s="49"/>
    </row>
    <row r="153" spans="1:38" ht="15">
      <c r="A153" s="25" t="s">
        <v>1261</v>
      </c>
      <c r="B153" s="34" t="s">
        <v>262</v>
      </c>
      <c r="C153" s="53">
        <f t="shared" si="2"/>
        <v>1</v>
      </c>
      <c r="D153" s="26">
        <v>0</v>
      </c>
      <c r="E153" s="26"/>
      <c r="F153" s="26"/>
      <c r="G153" s="26"/>
      <c r="H153" s="26"/>
      <c r="I153" s="26"/>
      <c r="J153" s="26"/>
      <c r="K153" s="26"/>
      <c r="L153" s="26"/>
      <c r="M153" s="27">
        <v>2018</v>
      </c>
      <c r="N153" s="26"/>
      <c r="O153" s="26"/>
      <c r="P153" s="26"/>
      <c r="Q153" s="26"/>
      <c r="R153" s="26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49"/>
      <c r="AH153" s="49"/>
      <c r="AI153" s="49"/>
      <c r="AJ153" s="49"/>
      <c r="AK153" s="49"/>
      <c r="AL153" s="49"/>
    </row>
    <row r="154" spans="1:38">
      <c r="A154" s="25" t="s">
        <v>1262</v>
      </c>
      <c r="B154" s="34" t="s">
        <v>197</v>
      </c>
      <c r="C154" s="53">
        <f t="shared" si="2"/>
        <v>6</v>
      </c>
      <c r="D154" s="26">
        <v>0</v>
      </c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49"/>
      <c r="T154" s="37"/>
      <c r="U154" s="37"/>
      <c r="V154" s="37"/>
      <c r="W154" s="37"/>
      <c r="X154" s="37"/>
      <c r="Y154" s="37">
        <v>2006</v>
      </c>
      <c r="Z154" s="26">
        <v>2005</v>
      </c>
      <c r="AA154" s="37"/>
      <c r="AB154" s="37">
        <v>2003</v>
      </c>
      <c r="AC154" s="37">
        <v>2002</v>
      </c>
      <c r="AD154" s="37">
        <v>2001</v>
      </c>
      <c r="AE154" s="37"/>
      <c r="AF154" s="37">
        <v>1999</v>
      </c>
      <c r="AG154" s="49"/>
      <c r="AH154" s="49"/>
      <c r="AI154" s="49"/>
      <c r="AJ154" s="49"/>
      <c r="AK154" s="49"/>
      <c r="AL154" s="49"/>
    </row>
    <row r="155" spans="1:38">
      <c r="A155" s="25" t="s">
        <v>1263</v>
      </c>
      <c r="B155" s="34" t="s">
        <v>112</v>
      </c>
      <c r="C155" s="53">
        <f t="shared" si="2"/>
        <v>2</v>
      </c>
      <c r="D155" s="26">
        <v>2</v>
      </c>
      <c r="E155" s="26">
        <v>2026</v>
      </c>
      <c r="F155" s="26">
        <v>2025</v>
      </c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49"/>
      <c r="T155" s="37"/>
      <c r="U155" s="37"/>
      <c r="V155" s="37"/>
      <c r="W155" s="37"/>
      <c r="X155" s="37"/>
      <c r="Y155" s="37"/>
      <c r="Z155" s="26"/>
      <c r="AA155" s="37"/>
      <c r="AB155" s="37"/>
      <c r="AC155" s="37"/>
      <c r="AD155" s="37"/>
      <c r="AE155" s="37"/>
      <c r="AF155" s="37"/>
      <c r="AG155" s="49"/>
      <c r="AH155" s="49"/>
      <c r="AI155" s="49"/>
      <c r="AJ155" s="49"/>
      <c r="AK155" s="49"/>
      <c r="AL155" s="49"/>
    </row>
    <row r="156" spans="1:38" ht="15">
      <c r="A156" s="25" t="s">
        <v>1264</v>
      </c>
      <c r="B156" s="34" t="s">
        <v>1130</v>
      </c>
      <c r="C156" s="53">
        <f t="shared" si="2"/>
        <v>3</v>
      </c>
      <c r="D156" s="26">
        <v>0</v>
      </c>
      <c r="E156" s="26"/>
      <c r="F156" s="26"/>
      <c r="G156" s="37"/>
      <c r="H156" s="37"/>
      <c r="I156" s="37"/>
      <c r="J156" s="37"/>
      <c r="K156" s="37"/>
      <c r="L156" s="37"/>
      <c r="M156" s="37">
        <v>2018</v>
      </c>
      <c r="N156" s="27">
        <v>2017</v>
      </c>
      <c r="O156" s="26">
        <v>2016</v>
      </c>
      <c r="P156" s="26"/>
      <c r="Q156" s="26"/>
      <c r="R156" s="26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49"/>
      <c r="AH156" s="49"/>
      <c r="AI156" s="49"/>
      <c r="AJ156" s="49"/>
      <c r="AK156" s="49"/>
      <c r="AL156" s="49"/>
    </row>
    <row r="157" spans="1:38">
      <c r="A157" s="36" t="s">
        <v>1265</v>
      </c>
      <c r="B157" s="34" t="s">
        <v>139</v>
      </c>
      <c r="C157" s="53">
        <f t="shared" si="2"/>
        <v>14</v>
      </c>
      <c r="D157" s="26">
        <v>0</v>
      </c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>
        <v>2016</v>
      </c>
      <c r="P157" s="26">
        <v>2015</v>
      </c>
      <c r="Q157" s="26"/>
      <c r="R157" s="26">
        <v>2013</v>
      </c>
      <c r="S157" s="37">
        <v>2012</v>
      </c>
      <c r="T157" s="37"/>
      <c r="U157" s="37"/>
      <c r="V157" s="37">
        <v>2009</v>
      </c>
      <c r="W157" s="37">
        <v>2008</v>
      </c>
      <c r="X157" s="37">
        <v>2007</v>
      </c>
      <c r="Y157" s="37">
        <v>2006</v>
      </c>
      <c r="Z157" s="37">
        <v>2005</v>
      </c>
      <c r="AA157" s="37">
        <v>2004</v>
      </c>
      <c r="AB157" s="37"/>
      <c r="AC157" s="37"/>
      <c r="AD157" s="37">
        <v>2001</v>
      </c>
      <c r="AE157" s="37">
        <v>2000</v>
      </c>
      <c r="AF157" s="37">
        <v>1999</v>
      </c>
      <c r="AG157" s="49">
        <v>1998</v>
      </c>
      <c r="AH157" s="49"/>
      <c r="AI157" s="49"/>
      <c r="AJ157" s="49"/>
      <c r="AK157" s="49"/>
      <c r="AL157" s="49"/>
    </row>
    <row r="158" spans="1:38">
      <c r="A158" s="25" t="s">
        <v>1266</v>
      </c>
      <c r="B158" s="34" t="s">
        <v>79</v>
      </c>
      <c r="C158" s="53">
        <f t="shared" si="2"/>
        <v>1</v>
      </c>
      <c r="D158" s="26">
        <v>0</v>
      </c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>
        <v>2016</v>
      </c>
      <c r="P158" s="26"/>
      <c r="Q158" s="26"/>
      <c r="R158" s="26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49"/>
      <c r="AH158" s="49"/>
      <c r="AI158" s="49"/>
      <c r="AJ158" s="49"/>
      <c r="AK158" s="49"/>
      <c r="AL158" s="49"/>
    </row>
    <row r="159" spans="1:38">
      <c r="A159" s="36" t="s">
        <v>1267</v>
      </c>
      <c r="B159" s="34" t="s">
        <v>90</v>
      </c>
      <c r="C159" s="53">
        <f t="shared" si="2"/>
        <v>2</v>
      </c>
      <c r="D159" s="26">
        <v>0</v>
      </c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>
        <v>2013</v>
      </c>
      <c r="S159" s="37">
        <v>2012</v>
      </c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49"/>
      <c r="AH159" s="49"/>
      <c r="AI159" s="49"/>
      <c r="AJ159" s="49"/>
      <c r="AK159" s="49"/>
      <c r="AL159" s="49"/>
    </row>
    <row r="160" spans="1:38" ht="15">
      <c r="A160" s="25" t="s">
        <v>1268</v>
      </c>
      <c r="B160" s="34" t="s">
        <v>208</v>
      </c>
      <c r="C160" s="53">
        <f t="shared" si="2"/>
        <v>1</v>
      </c>
      <c r="D160" s="26">
        <v>0</v>
      </c>
      <c r="E160" s="26"/>
      <c r="F160" s="26"/>
      <c r="G160" s="26">
        <v>2024</v>
      </c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49"/>
      <c r="AH160" s="49"/>
      <c r="AI160" s="49"/>
      <c r="AJ160" s="49"/>
      <c r="AK160" s="49"/>
      <c r="AL160" s="49"/>
    </row>
    <row r="161" spans="1:38" ht="15">
      <c r="A161" s="25" t="s">
        <v>1269</v>
      </c>
      <c r="B161" s="34" t="s">
        <v>197</v>
      </c>
      <c r="C161" s="53">
        <f t="shared" si="2"/>
        <v>18</v>
      </c>
      <c r="D161" s="26">
        <v>6</v>
      </c>
      <c r="E161" s="26">
        <v>2026</v>
      </c>
      <c r="F161" s="26">
        <v>2025</v>
      </c>
      <c r="G161" s="27">
        <v>2024</v>
      </c>
      <c r="H161" s="27">
        <v>2023</v>
      </c>
      <c r="I161" s="26">
        <v>2022</v>
      </c>
      <c r="J161" s="26">
        <v>2021</v>
      </c>
      <c r="K161" s="26"/>
      <c r="L161" s="26">
        <v>2019</v>
      </c>
      <c r="M161" s="26"/>
      <c r="N161" s="26">
        <v>2017</v>
      </c>
      <c r="O161" s="26"/>
      <c r="P161" s="26"/>
      <c r="Q161" s="26"/>
      <c r="R161" s="26"/>
      <c r="S161" s="37">
        <v>2012</v>
      </c>
      <c r="T161" s="37">
        <v>2011</v>
      </c>
      <c r="U161" s="37"/>
      <c r="V161" s="37"/>
      <c r="W161" s="37"/>
      <c r="X161" s="37"/>
      <c r="Y161" s="37"/>
      <c r="Z161" s="37"/>
      <c r="AA161" s="37"/>
      <c r="AB161" s="37">
        <v>2003</v>
      </c>
      <c r="AC161" s="37">
        <v>2002</v>
      </c>
      <c r="AD161" s="37">
        <v>2001</v>
      </c>
      <c r="AE161" s="37">
        <v>2000</v>
      </c>
      <c r="AF161" s="37">
        <v>1999</v>
      </c>
      <c r="AG161" s="49">
        <v>1998</v>
      </c>
      <c r="AH161" s="49">
        <v>1997</v>
      </c>
      <c r="AI161" s="49"/>
      <c r="AJ161" s="49"/>
      <c r="AK161" s="37"/>
      <c r="AL161" s="49">
        <v>1993</v>
      </c>
    </row>
    <row r="162" spans="1:38" ht="15">
      <c r="A162" s="36" t="s">
        <v>1270</v>
      </c>
      <c r="B162" s="34" t="s">
        <v>99</v>
      </c>
      <c r="C162" s="53">
        <f t="shared" si="2"/>
        <v>5</v>
      </c>
      <c r="D162" s="26">
        <v>1</v>
      </c>
      <c r="E162" s="38">
        <v>2026</v>
      </c>
      <c r="F162" s="26"/>
      <c r="G162" s="26"/>
      <c r="H162" s="26"/>
      <c r="I162" s="26">
        <v>2022</v>
      </c>
      <c r="J162" s="26">
        <v>2021</v>
      </c>
      <c r="K162" s="26"/>
      <c r="L162" s="26">
        <v>2019</v>
      </c>
      <c r="M162" s="27">
        <v>2018</v>
      </c>
      <c r="N162" s="26"/>
      <c r="O162" s="26"/>
      <c r="P162" s="26"/>
      <c r="Q162" s="26"/>
      <c r="R162" s="26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49"/>
      <c r="AH162" s="49"/>
      <c r="AI162" s="49"/>
      <c r="AJ162" s="49"/>
      <c r="AK162" s="49"/>
      <c r="AL162" s="49"/>
    </row>
    <row r="163" spans="1:38" ht="15">
      <c r="A163" s="36" t="s">
        <v>1270</v>
      </c>
      <c r="B163" s="34" t="s">
        <v>616</v>
      </c>
      <c r="C163" s="53">
        <f t="shared" si="2"/>
        <v>4</v>
      </c>
      <c r="D163" s="26">
        <v>0</v>
      </c>
      <c r="E163" s="26"/>
      <c r="F163" s="26"/>
      <c r="G163" s="26"/>
      <c r="H163" s="26"/>
      <c r="I163" s="26">
        <v>2022</v>
      </c>
      <c r="J163" s="26"/>
      <c r="K163" s="26"/>
      <c r="L163" s="26"/>
      <c r="M163" s="26"/>
      <c r="N163" s="27">
        <v>2017</v>
      </c>
      <c r="O163" s="26"/>
      <c r="P163" s="26"/>
      <c r="Q163" s="26">
        <v>2014</v>
      </c>
      <c r="R163" s="26"/>
      <c r="S163" s="37"/>
      <c r="T163" s="37"/>
      <c r="U163" s="37">
        <v>2010</v>
      </c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49"/>
      <c r="AH163" s="49"/>
      <c r="AI163" s="49"/>
      <c r="AJ163" s="49"/>
      <c r="AK163" s="49"/>
      <c r="AL163" s="49"/>
    </row>
    <row r="164" spans="1:38">
      <c r="A164" s="36" t="s">
        <v>1271</v>
      </c>
      <c r="B164" s="34" t="s">
        <v>56</v>
      </c>
      <c r="C164" s="53">
        <f t="shared" si="2"/>
        <v>3</v>
      </c>
      <c r="D164" s="26">
        <v>0</v>
      </c>
      <c r="E164" s="26"/>
      <c r="F164" s="26"/>
      <c r="G164" s="26"/>
      <c r="H164" s="26"/>
      <c r="I164" s="26"/>
      <c r="J164" s="26"/>
      <c r="K164" s="26"/>
      <c r="L164" s="26"/>
      <c r="M164" s="26"/>
      <c r="N164" s="26">
        <v>2017</v>
      </c>
      <c r="O164" s="26"/>
      <c r="P164" s="26">
        <v>2015</v>
      </c>
      <c r="Q164" s="26"/>
      <c r="R164" s="26">
        <v>2013</v>
      </c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49"/>
      <c r="AH164" s="49"/>
      <c r="AI164" s="49"/>
      <c r="AJ164" s="49"/>
      <c r="AK164" s="49"/>
      <c r="AL164" s="49"/>
    </row>
    <row r="165" spans="1:38" ht="15">
      <c r="A165" s="36" t="s">
        <v>1272</v>
      </c>
      <c r="B165" s="34" t="s">
        <v>616</v>
      </c>
      <c r="C165" s="53">
        <f t="shared" si="2"/>
        <v>10</v>
      </c>
      <c r="D165" s="26">
        <v>9</v>
      </c>
      <c r="E165" s="26">
        <v>2026</v>
      </c>
      <c r="F165" s="26">
        <v>2025</v>
      </c>
      <c r="G165" s="26">
        <v>2024</v>
      </c>
      <c r="H165" s="26">
        <v>2023</v>
      </c>
      <c r="I165" s="26">
        <v>2022</v>
      </c>
      <c r="J165" s="27">
        <v>2021</v>
      </c>
      <c r="K165" s="26">
        <v>2020</v>
      </c>
      <c r="L165" s="26">
        <v>2019</v>
      </c>
      <c r="M165" s="26">
        <v>2018</v>
      </c>
      <c r="N165" s="26"/>
      <c r="O165" s="26"/>
      <c r="P165" s="26"/>
      <c r="Q165" s="26"/>
      <c r="R165" s="26"/>
      <c r="S165" s="37"/>
      <c r="T165" s="37">
        <v>2011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49"/>
      <c r="AH165" s="49"/>
      <c r="AI165" s="49"/>
      <c r="AJ165" s="49"/>
      <c r="AK165" s="49"/>
      <c r="AL165" s="49"/>
    </row>
    <row r="166" spans="1:38">
      <c r="A166" s="36" t="s">
        <v>1273</v>
      </c>
      <c r="B166" s="34" t="s">
        <v>101</v>
      </c>
      <c r="C166" s="53">
        <f t="shared" si="2"/>
        <v>1</v>
      </c>
      <c r="D166" s="26">
        <v>0</v>
      </c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49">
        <v>1998</v>
      </c>
      <c r="AH166" s="49"/>
      <c r="AI166" s="49"/>
      <c r="AJ166" s="49"/>
      <c r="AK166" s="49"/>
      <c r="AL166" s="49"/>
    </row>
    <row r="167" spans="1:38">
      <c r="A167" s="36" t="s">
        <v>1274</v>
      </c>
      <c r="B167" s="34" t="s">
        <v>208</v>
      </c>
      <c r="C167" s="53">
        <f t="shared" si="2"/>
        <v>1</v>
      </c>
      <c r="D167" s="26">
        <v>0</v>
      </c>
      <c r="E167" s="26"/>
      <c r="F167" s="26"/>
      <c r="G167" s="26"/>
      <c r="H167" s="26"/>
      <c r="I167" s="26"/>
      <c r="J167" s="26">
        <v>2021</v>
      </c>
      <c r="K167" s="26"/>
      <c r="L167" s="26"/>
      <c r="M167" s="26"/>
      <c r="N167" s="26"/>
      <c r="O167" s="26"/>
      <c r="P167" s="26"/>
      <c r="Q167" s="26"/>
      <c r="R167" s="26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49"/>
      <c r="AH167" s="49"/>
      <c r="AI167" s="49"/>
      <c r="AJ167" s="49"/>
      <c r="AK167" s="49"/>
      <c r="AL167" s="49"/>
    </row>
    <row r="168" spans="1:38">
      <c r="A168" s="36" t="s">
        <v>1275</v>
      </c>
      <c r="B168" s="34" t="s">
        <v>1150</v>
      </c>
      <c r="C168" s="53">
        <f t="shared" si="2"/>
        <v>1</v>
      </c>
      <c r="D168" s="26">
        <v>1</v>
      </c>
      <c r="E168" s="26">
        <v>2026</v>
      </c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49"/>
      <c r="AH168" s="49"/>
      <c r="AI168" s="49"/>
      <c r="AJ168" s="49"/>
      <c r="AK168" s="49"/>
      <c r="AL168" s="49"/>
    </row>
    <row r="169" spans="1:38">
      <c r="A169" s="36" t="s">
        <v>1276</v>
      </c>
      <c r="B169" s="34" t="s">
        <v>71</v>
      </c>
      <c r="C169" s="53">
        <f t="shared" si="2"/>
        <v>1</v>
      </c>
      <c r="D169" s="26">
        <v>0</v>
      </c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37"/>
      <c r="T169" s="37"/>
      <c r="U169" s="37"/>
      <c r="V169" s="37"/>
      <c r="W169" s="37"/>
      <c r="X169" s="37">
        <v>2007</v>
      </c>
      <c r="Y169" s="37"/>
      <c r="Z169" s="37"/>
      <c r="AA169" s="37"/>
      <c r="AB169" s="37"/>
      <c r="AC169" s="37"/>
      <c r="AD169" s="37"/>
      <c r="AE169" s="37"/>
      <c r="AF169" s="37"/>
      <c r="AG169" s="49"/>
      <c r="AH169" s="49"/>
      <c r="AI169" s="49"/>
      <c r="AJ169" s="49"/>
      <c r="AK169" s="49"/>
      <c r="AL169" s="49"/>
    </row>
    <row r="170" spans="1:38">
      <c r="A170" s="36" t="s">
        <v>1277</v>
      </c>
      <c r="B170" s="34" t="s">
        <v>90</v>
      </c>
      <c r="C170" s="53">
        <f t="shared" si="2"/>
        <v>18</v>
      </c>
      <c r="D170" s="26">
        <v>0</v>
      </c>
      <c r="E170" s="26"/>
      <c r="F170" s="26"/>
      <c r="G170" s="26"/>
      <c r="H170" s="26"/>
      <c r="I170" s="26"/>
      <c r="J170" s="26"/>
      <c r="K170" s="26"/>
      <c r="L170" s="26">
        <v>2019</v>
      </c>
      <c r="M170" s="26">
        <v>2018</v>
      </c>
      <c r="N170" s="26">
        <v>2017</v>
      </c>
      <c r="O170" s="26">
        <v>2016</v>
      </c>
      <c r="P170" s="26"/>
      <c r="Q170" s="26">
        <v>2014</v>
      </c>
      <c r="R170" s="26">
        <v>2013</v>
      </c>
      <c r="S170" s="37">
        <v>2012</v>
      </c>
      <c r="T170" s="37">
        <v>2011</v>
      </c>
      <c r="U170" s="37"/>
      <c r="V170" s="37"/>
      <c r="W170" s="37"/>
      <c r="X170" s="37"/>
      <c r="Y170" s="37">
        <v>2006</v>
      </c>
      <c r="Z170" s="37">
        <v>2005</v>
      </c>
      <c r="AA170" s="37">
        <v>2004</v>
      </c>
      <c r="AB170" s="37">
        <v>2003</v>
      </c>
      <c r="AC170" s="37">
        <v>2002</v>
      </c>
      <c r="AD170" s="37">
        <v>2001</v>
      </c>
      <c r="AE170" s="37">
        <v>2000</v>
      </c>
      <c r="AF170" s="37">
        <v>1999</v>
      </c>
      <c r="AG170" s="49">
        <v>1998</v>
      </c>
      <c r="AH170" s="49"/>
      <c r="AI170" s="49"/>
      <c r="AJ170" s="49"/>
      <c r="AK170" s="49">
        <v>1994</v>
      </c>
      <c r="AL170" s="49"/>
    </row>
    <row r="171" spans="1:38">
      <c r="A171" s="36" t="s">
        <v>1278</v>
      </c>
      <c r="B171" s="34" t="s">
        <v>147</v>
      </c>
      <c r="C171" s="53">
        <f t="shared" si="2"/>
        <v>3</v>
      </c>
      <c r="D171" s="26">
        <v>0</v>
      </c>
      <c r="E171" s="26"/>
      <c r="F171" s="26"/>
      <c r="G171" s="26"/>
      <c r="H171" s="26"/>
      <c r="I171" s="26">
        <v>2022</v>
      </c>
      <c r="J171" s="26"/>
      <c r="K171" s="26"/>
      <c r="L171" s="26"/>
      <c r="M171" s="26"/>
      <c r="N171" s="26">
        <v>2017</v>
      </c>
      <c r="O171" s="26"/>
      <c r="P171" s="26"/>
      <c r="Q171" s="26"/>
      <c r="R171" s="26"/>
      <c r="S171" s="37"/>
      <c r="T171" s="37"/>
      <c r="U171" s="37"/>
      <c r="V171" s="37">
        <v>2009</v>
      </c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49"/>
      <c r="AH171" s="49"/>
      <c r="AI171" s="49"/>
      <c r="AJ171" s="49"/>
      <c r="AK171" s="49"/>
      <c r="AL171" s="49"/>
    </row>
    <row r="172" spans="1:38">
      <c r="A172" s="36" t="s">
        <v>1279</v>
      </c>
      <c r="B172" s="34" t="s">
        <v>168</v>
      </c>
      <c r="C172" s="53">
        <f t="shared" si="2"/>
        <v>1</v>
      </c>
      <c r="D172" s="26">
        <v>1</v>
      </c>
      <c r="E172" s="26">
        <v>2026</v>
      </c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49"/>
      <c r="AH172" s="49"/>
      <c r="AI172" s="49"/>
      <c r="AJ172" s="49"/>
      <c r="AK172" s="49"/>
      <c r="AL172" s="49"/>
    </row>
    <row r="173" spans="1:38" ht="15">
      <c r="A173" s="25" t="s">
        <v>1280</v>
      </c>
      <c r="B173" s="34" t="s">
        <v>1150</v>
      </c>
      <c r="C173" s="53">
        <f t="shared" si="2"/>
        <v>3</v>
      </c>
      <c r="D173" s="26">
        <v>0</v>
      </c>
      <c r="E173" s="26"/>
      <c r="F173" s="26"/>
      <c r="G173" s="26">
        <v>2024</v>
      </c>
      <c r="H173" s="26"/>
      <c r="I173" s="26"/>
      <c r="J173" s="26"/>
      <c r="K173" s="26"/>
      <c r="L173" s="26"/>
      <c r="M173" s="26"/>
      <c r="N173" s="26">
        <v>2017</v>
      </c>
      <c r="O173" s="26">
        <v>2016</v>
      </c>
      <c r="P173" s="26"/>
      <c r="Q173" s="26"/>
      <c r="R173" s="26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42"/>
      <c r="AD173" s="37"/>
      <c r="AE173" s="37"/>
      <c r="AF173" s="37"/>
      <c r="AG173" s="49"/>
      <c r="AH173" s="49"/>
      <c r="AI173" s="49"/>
      <c r="AJ173" s="49"/>
      <c r="AK173" s="49"/>
      <c r="AL173" s="49"/>
    </row>
    <row r="174" spans="1:38">
      <c r="A174" s="25" t="s">
        <v>1281</v>
      </c>
      <c r="B174" s="34" t="s">
        <v>238</v>
      </c>
      <c r="C174" s="53">
        <f t="shared" si="2"/>
        <v>6</v>
      </c>
      <c r="D174" s="26">
        <v>0</v>
      </c>
      <c r="E174" s="26"/>
      <c r="F174" s="26"/>
      <c r="G174" s="26"/>
      <c r="H174" s="26"/>
      <c r="I174" s="26"/>
      <c r="J174" s="26"/>
      <c r="K174" s="26"/>
      <c r="L174" s="26"/>
      <c r="M174" s="26"/>
      <c r="N174" s="26">
        <v>2017</v>
      </c>
      <c r="O174" s="26">
        <v>2016</v>
      </c>
      <c r="P174" s="26">
        <v>2015</v>
      </c>
      <c r="Q174" s="26"/>
      <c r="R174" s="26"/>
      <c r="S174" s="37">
        <v>2012</v>
      </c>
      <c r="T174" s="37"/>
      <c r="U174" s="37">
        <v>2010</v>
      </c>
      <c r="V174" s="37"/>
      <c r="W174" s="37"/>
      <c r="X174" s="37"/>
      <c r="Y174" s="37"/>
      <c r="Z174" s="37"/>
      <c r="AA174" s="37"/>
      <c r="AB174" s="37"/>
      <c r="AC174" s="37">
        <v>2002</v>
      </c>
      <c r="AD174" s="37"/>
      <c r="AE174" s="37"/>
      <c r="AF174" s="37"/>
      <c r="AG174" s="49"/>
      <c r="AH174" s="49"/>
      <c r="AI174" s="49"/>
      <c r="AJ174" s="49"/>
      <c r="AK174" s="49"/>
      <c r="AL174" s="49"/>
    </row>
    <row r="175" spans="1:38">
      <c r="A175" s="36" t="s">
        <v>1282</v>
      </c>
      <c r="B175" s="34" t="s">
        <v>208</v>
      </c>
      <c r="C175" s="53">
        <f t="shared" si="2"/>
        <v>7</v>
      </c>
      <c r="D175" s="26">
        <v>0</v>
      </c>
      <c r="E175" s="26"/>
      <c r="F175" s="26"/>
      <c r="G175" s="26">
        <v>2024</v>
      </c>
      <c r="H175" s="26"/>
      <c r="I175" s="26"/>
      <c r="J175" s="26"/>
      <c r="K175" s="26">
        <v>2020</v>
      </c>
      <c r="L175" s="26">
        <v>2019</v>
      </c>
      <c r="M175" s="26"/>
      <c r="N175" s="26">
        <v>2017</v>
      </c>
      <c r="O175" s="26">
        <v>2016</v>
      </c>
      <c r="P175" s="26">
        <v>2015</v>
      </c>
      <c r="Q175" s="26"/>
      <c r="R175" s="26">
        <v>2013</v>
      </c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49"/>
      <c r="AH175" s="49"/>
      <c r="AI175" s="49"/>
      <c r="AJ175" s="49"/>
      <c r="AK175" s="49"/>
      <c r="AL175" s="49"/>
    </row>
    <row r="176" spans="1:38">
      <c r="A176" s="36" t="s">
        <v>1283</v>
      </c>
      <c r="B176" s="34" t="s">
        <v>147</v>
      </c>
      <c r="C176" s="53">
        <f t="shared" si="2"/>
        <v>3</v>
      </c>
      <c r="D176" s="26">
        <v>0</v>
      </c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37"/>
      <c r="T176" s="37"/>
      <c r="U176" s="37"/>
      <c r="V176" s="37"/>
      <c r="W176" s="37">
        <v>2008</v>
      </c>
      <c r="X176" s="37"/>
      <c r="Y176" s="37">
        <v>2006</v>
      </c>
      <c r="Z176" s="37"/>
      <c r="AA176" s="37"/>
      <c r="AB176" s="37">
        <v>2003</v>
      </c>
      <c r="AC176" s="37"/>
      <c r="AD176" s="37"/>
      <c r="AE176" s="37"/>
      <c r="AF176" s="37"/>
      <c r="AG176" s="49"/>
      <c r="AH176" s="49"/>
      <c r="AI176" s="49"/>
      <c r="AJ176" s="49"/>
      <c r="AK176" s="49"/>
      <c r="AL176" s="49"/>
    </row>
    <row r="177" spans="1:38" ht="15">
      <c r="A177" s="25" t="s">
        <v>696</v>
      </c>
      <c r="B177" s="34" t="s">
        <v>250</v>
      </c>
      <c r="C177" s="53">
        <f t="shared" si="2"/>
        <v>5</v>
      </c>
      <c r="D177" s="26">
        <v>0</v>
      </c>
      <c r="E177" s="26"/>
      <c r="F177" s="27">
        <v>2025</v>
      </c>
      <c r="G177" s="26">
        <v>2024</v>
      </c>
      <c r="H177" s="26">
        <v>2023</v>
      </c>
      <c r="I177" s="26">
        <v>2022</v>
      </c>
      <c r="J177" s="27"/>
      <c r="K177" s="27">
        <v>2020</v>
      </c>
      <c r="L177" s="26"/>
      <c r="M177" s="26"/>
      <c r="N177" s="26"/>
      <c r="O177" s="26"/>
      <c r="P177" s="26"/>
      <c r="Q177" s="26"/>
      <c r="R177" s="26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49"/>
      <c r="AH177" s="49"/>
      <c r="AI177" s="49"/>
      <c r="AJ177" s="49"/>
      <c r="AK177" s="49"/>
      <c r="AL177" s="49"/>
    </row>
    <row r="178" spans="1:38" ht="15">
      <c r="A178" s="25" t="s">
        <v>1284</v>
      </c>
      <c r="B178" s="34" t="s">
        <v>1130</v>
      </c>
      <c r="C178" s="53">
        <f t="shared" si="2"/>
        <v>8</v>
      </c>
      <c r="D178" s="26">
        <v>6</v>
      </c>
      <c r="E178" s="26">
        <v>2026</v>
      </c>
      <c r="F178" s="26">
        <v>2025</v>
      </c>
      <c r="G178" s="26">
        <v>2024</v>
      </c>
      <c r="H178" s="26">
        <v>2023</v>
      </c>
      <c r="I178" s="26">
        <v>2022</v>
      </c>
      <c r="J178" s="27">
        <v>2021</v>
      </c>
      <c r="K178" s="26"/>
      <c r="L178" s="26"/>
      <c r="M178" s="26"/>
      <c r="N178" s="26">
        <v>2017</v>
      </c>
      <c r="O178" s="26">
        <v>2016</v>
      </c>
      <c r="P178" s="26"/>
      <c r="Q178" s="26"/>
      <c r="R178" s="26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42"/>
      <c r="AD178" s="37"/>
      <c r="AE178" s="37"/>
      <c r="AF178" s="37"/>
      <c r="AG178" s="49"/>
      <c r="AH178" s="49"/>
      <c r="AI178" s="49"/>
      <c r="AJ178" s="49"/>
      <c r="AK178" s="49"/>
      <c r="AL178" s="49"/>
    </row>
    <row r="179" spans="1:38" ht="15">
      <c r="A179" s="25" t="s">
        <v>1285</v>
      </c>
      <c r="B179" s="34" t="s">
        <v>60</v>
      </c>
      <c r="C179" s="53">
        <f t="shared" si="2"/>
        <v>10</v>
      </c>
      <c r="D179" s="26">
        <v>2</v>
      </c>
      <c r="E179" s="26">
        <v>2026</v>
      </c>
      <c r="F179" s="26">
        <v>2025</v>
      </c>
      <c r="G179" s="27"/>
      <c r="H179" s="27">
        <v>2023</v>
      </c>
      <c r="I179" s="26"/>
      <c r="J179" s="26">
        <v>2021</v>
      </c>
      <c r="K179" s="26"/>
      <c r="L179" s="26"/>
      <c r="M179" s="26">
        <v>2018</v>
      </c>
      <c r="N179" s="26">
        <v>2017</v>
      </c>
      <c r="O179" s="26">
        <v>2016</v>
      </c>
      <c r="P179" s="26"/>
      <c r="Q179" s="26">
        <v>2014</v>
      </c>
      <c r="R179" s="26">
        <v>2013</v>
      </c>
      <c r="S179" s="37">
        <v>2012</v>
      </c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49"/>
      <c r="AH179" s="49"/>
      <c r="AI179" s="61"/>
      <c r="AJ179" s="49"/>
      <c r="AK179" s="37"/>
      <c r="AL179" s="49"/>
    </row>
    <row r="180" spans="1:38" ht="15">
      <c r="A180" s="36" t="s">
        <v>1286</v>
      </c>
      <c r="B180" s="34" t="s">
        <v>238</v>
      </c>
      <c r="C180" s="53">
        <f t="shared" si="2"/>
        <v>6</v>
      </c>
      <c r="D180" s="26">
        <v>0</v>
      </c>
      <c r="E180" s="26"/>
      <c r="F180" s="26"/>
      <c r="G180" s="26">
        <v>2024</v>
      </c>
      <c r="H180" s="26">
        <v>2023</v>
      </c>
      <c r="I180" s="26"/>
      <c r="J180" s="26">
        <v>2021</v>
      </c>
      <c r="K180" s="26">
        <v>2020</v>
      </c>
      <c r="L180" s="26"/>
      <c r="M180" s="26"/>
      <c r="N180" s="26"/>
      <c r="O180" s="26"/>
      <c r="P180" s="26"/>
      <c r="Q180" s="26"/>
      <c r="R180" s="26"/>
      <c r="S180" s="37"/>
      <c r="T180" s="37"/>
      <c r="U180" s="37"/>
      <c r="V180" s="37"/>
      <c r="W180" s="37"/>
      <c r="X180" s="37"/>
      <c r="Y180" s="37">
        <v>2006</v>
      </c>
      <c r="Z180" s="37">
        <v>2005</v>
      </c>
      <c r="AA180" s="37"/>
      <c r="AB180" s="37"/>
      <c r="AC180" s="37"/>
      <c r="AD180" s="37"/>
      <c r="AE180" s="37"/>
      <c r="AF180" s="37"/>
      <c r="AG180" s="49"/>
      <c r="AH180" s="49"/>
      <c r="AI180" s="61"/>
      <c r="AJ180" s="49"/>
      <c r="AK180" s="49"/>
      <c r="AL180" s="49"/>
    </row>
    <row r="181" spans="1:38">
      <c r="A181" s="36" t="s">
        <v>1287</v>
      </c>
      <c r="B181" s="34" t="s">
        <v>88</v>
      </c>
      <c r="C181" s="53">
        <f t="shared" si="2"/>
        <v>2</v>
      </c>
      <c r="D181" s="26">
        <v>0</v>
      </c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>
        <v>2015</v>
      </c>
      <c r="Q181" s="26"/>
      <c r="R181" s="26"/>
      <c r="S181" s="37"/>
      <c r="T181" s="37"/>
      <c r="U181" s="37">
        <v>2010</v>
      </c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49"/>
      <c r="AH181" s="49"/>
      <c r="AI181" s="49"/>
      <c r="AJ181" s="49"/>
      <c r="AK181" s="49"/>
      <c r="AL181" s="49"/>
    </row>
    <row r="182" spans="1:38" ht="15">
      <c r="A182" s="25" t="s">
        <v>1288</v>
      </c>
      <c r="B182" s="34" t="s">
        <v>238</v>
      </c>
      <c r="C182" s="53">
        <f t="shared" si="2"/>
        <v>6</v>
      </c>
      <c r="D182" s="26">
        <v>6</v>
      </c>
      <c r="E182" s="26">
        <v>2026</v>
      </c>
      <c r="F182" s="26">
        <v>2025</v>
      </c>
      <c r="G182" s="26">
        <v>2024</v>
      </c>
      <c r="H182" s="26">
        <v>2023</v>
      </c>
      <c r="I182" s="27">
        <v>2022</v>
      </c>
      <c r="J182" s="26">
        <v>2021</v>
      </c>
      <c r="K182" s="26"/>
      <c r="L182" s="26"/>
      <c r="M182" s="26"/>
      <c r="N182" s="26"/>
      <c r="O182" s="26"/>
      <c r="P182" s="26"/>
      <c r="Q182" s="26"/>
      <c r="R182" s="26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49"/>
      <c r="AH182" s="49"/>
      <c r="AI182" s="49"/>
      <c r="AJ182" s="37"/>
      <c r="AK182" s="49"/>
      <c r="AL182" s="49"/>
    </row>
    <row r="183" spans="1:38" ht="15">
      <c r="A183" s="25" t="s">
        <v>1289</v>
      </c>
      <c r="B183" s="34" t="s">
        <v>101</v>
      </c>
      <c r="C183" s="53">
        <f t="shared" si="2"/>
        <v>1</v>
      </c>
      <c r="D183" s="26">
        <v>0</v>
      </c>
      <c r="E183" s="26"/>
      <c r="F183" s="26"/>
      <c r="G183" s="26"/>
      <c r="H183" s="26">
        <v>2023</v>
      </c>
      <c r="I183" s="27"/>
      <c r="J183" s="26"/>
      <c r="K183" s="26"/>
      <c r="L183" s="26"/>
      <c r="M183" s="26"/>
      <c r="N183" s="26"/>
      <c r="O183" s="26"/>
      <c r="P183" s="26"/>
      <c r="Q183" s="26"/>
      <c r="R183" s="26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49"/>
      <c r="AH183" s="49"/>
      <c r="AI183" s="49"/>
      <c r="AJ183" s="49"/>
      <c r="AK183" s="49"/>
      <c r="AL183" s="49"/>
    </row>
    <row r="184" spans="1:38">
      <c r="A184" s="36" t="s">
        <v>708</v>
      </c>
      <c r="B184" s="34" t="s">
        <v>299</v>
      </c>
      <c r="C184" s="53">
        <f t="shared" si="2"/>
        <v>5</v>
      </c>
      <c r="D184" s="26">
        <v>0</v>
      </c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37"/>
      <c r="T184" s="37">
        <v>2011</v>
      </c>
      <c r="U184" s="37">
        <v>2010</v>
      </c>
      <c r="V184" s="37">
        <v>2009</v>
      </c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49"/>
      <c r="AH184" s="49">
        <v>1997</v>
      </c>
      <c r="AI184" s="49">
        <v>1996</v>
      </c>
      <c r="AJ184" s="49"/>
      <c r="AK184" s="49"/>
      <c r="AL184" s="49"/>
    </row>
    <row r="185" spans="1:38">
      <c r="A185" s="36" t="s">
        <v>1290</v>
      </c>
      <c r="B185" s="34" t="s">
        <v>197</v>
      </c>
      <c r="C185" s="53">
        <f t="shared" si="2"/>
        <v>6</v>
      </c>
      <c r="D185" s="26">
        <v>0</v>
      </c>
      <c r="E185" s="26"/>
      <c r="F185" s="26"/>
      <c r="G185" s="26">
        <v>2024</v>
      </c>
      <c r="H185" s="26">
        <v>2023</v>
      </c>
      <c r="I185" s="26">
        <v>2022</v>
      </c>
      <c r="J185" s="26">
        <v>2021</v>
      </c>
      <c r="K185" s="26">
        <v>2020</v>
      </c>
      <c r="L185" s="26">
        <v>2019</v>
      </c>
      <c r="M185" s="26"/>
      <c r="N185" s="26"/>
      <c r="O185" s="26"/>
      <c r="P185" s="26"/>
      <c r="Q185" s="26"/>
      <c r="R185" s="26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49"/>
      <c r="AH185" s="49"/>
      <c r="AI185" s="49"/>
      <c r="AJ185" s="49"/>
      <c r="AK185" s="49"/>
      <c r="AL185" s="49"/>
    </row>
    <row r="186" spans="1:38">
      <c r="A186" s="25" t="s">
        <v>1291</v>
      </c>
      <c r="B186" s="34" t="s">
        <v>90</v>
      </c>
      <c r="C186" s="53">
        <f t="shared" si="2"/>
        <v>5</v>
      </c>
      <c r="D186" s="26">
        <v>0</v>
      </c>
      <c r="E186" s="26"/>
      <c r="F186" s="26">
        <v>2025</v>
      </c>
      <c r="G186" s="26">
        <v>2024</v>
      </c>
      <c r="H186" s="26">
        <v>2023</v>
      </c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37"/>
      <c r="T186" s="37">
        <v>2011</v>
      </c>
      <c r="U186" s="37">
        <v>2010</v>
      </c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49"/>
      <c r="AH186" s="49"/>
      <c r="AI186" s="49"/>
      <c r="AJ186" s="49"/>
      <c r="AK186" s="49"/>
      <c r="AL186" s="49"/>
    </row>
    <row r="187" spans="1:38">
      <c r="A187" s="62" t="s">
        <v>1291</v>
      </c>
      <c r="B187" s="34" t="s">
        <v>99</v>
      </c>
      <c r="C187" s="53">
        <f t="shared" si="2"/>
        <v>1</v>
      </c>
      <c r="D187" s="26">
        <v>0</v>
      </c>
      <c r="E187" s="26"/>
      <c r="F187" s="26"/>
      <c r="G187" s="26"/>
      <c r="H187" s="26"/>
      <c r="I187" s="26"/>
      <c r="J187" s="26"/>
      <c r="K187" s="26">
        <v>2020</v>
      </c>
      <c r="L187" s="26"/>
      <c r="M187" s="26"/>
      <c r="N187" s="26"/>
      <c r="O187" s="26"/>
      <c r="P187" s="26"/>
      <c r="Q187" s="26"/>
      <c r="R187" s="26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49"/>
      <c r="AH187" s="49"/>
      <c r="AI187" s="49"/>
      <c r="AJ187" s="49"/>
      <c r="AK187" s="49"/>
      <c r="AL187" s="49"/>
    </row>
    <row r="188" spans="1:38">
      <c r="A188" s="28" t="s">
        <v>1292</v>
      </c>
      <c r="B188" s="34" t="s">
        <v>71</v>
      </c>
      <c r="C188" s="53">
        <f t="shared" si="2"/>
        <v>1</v>
      </c>
      <c r="D188" s="26">
        <v>0</v>
      </c>
      <c r="E188" s="26"/>
      <c r="F188" s="26"/>
      <c r="G188" s="26"/>
      <c r="H188" s="26">
        <v>2023</v>
      </c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49"/>
      <c r="AH188" s="49"/>
      <c r="AI188" s="49"/>
      <c r="AJ188" s="49"/>
      <c r="AK188" s="49"/>
      <c r="AL188" s="49"/>
    </row>
    <row r="189" spans="1:38" ht="15">
      <c r="A189" s="25" t="s">
        <v>1293</v>
      </c>
      <c r="B189" s="34" t="s">
        <v>1150</v>
      </c>
      <c r="C189" s="53">
        <f t="shared" si="2"/>
        <v>10</v>
      </c>
      <c r="D189" s="26">
        <v>8</v>
      </c>
      <c r="E189" s="38">
        <v>2026</v>
      </c>
      <c r="F189" s="26">
        <v>2025</v>
      </c>
      <c r="G189" s="26">
        <v>2024</v>
      </c>
      <c r="H189" s="26">
        <v>2023</v>
      </c>
      <c r="I189" s="26">
        <v>2022</v>
      </c>
      <c r="J189" s="26">
        <v>2021</v>
      </c>
      <c r="K189" s="27">
        <v>2020</v>
      </c>
      <c r="L189" s="27">
        <v>2019</v>
      </c>
      <c r="M189" s="26"/>
      <c r="N189" s="27">
        <v>2017</v>
      </c>
      <c r="O189" s="26">
        <v>2016</v>
      </c>
      <c r="P189" s="26"/>
      <c r="Q189" s="26"/>
      <c r="R189" s="26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42"/>
      <c r="AD189" s="37"/>
      <c r="AE189" s="37"/>
      <c r="AF189" s="37"/>
      <c r="AG189" s="49"/>
      <c r="AH189" s="49"/>
      <c r="AI189" s="49"/>
      <c r="AJ189" s="49"/>
      <c r="AK189" s="49"/>
      <c r="AL189" s="49"/>
    </row>
    <row r="190" spans="1:38" ht="15">
      <c r="A190" s="36" t="s">
        <v>1294</v>
      </c>
      <c r="B190" s="34" t="s">
        <v>244</v>
      </c>
      <c r="C190" s="53">
        <f t="shared" si="2"/>
        <v>2</v>
      </c>
      <c r="D190" s="26">
        <v>0</v>
      </c>
      <c r="E190" s="26"/>
      <c r="F190" s="26"/>
      <c r="G190" s="26"/>
      <c r="H190" s="26">
        <v>2023</v>
      </c>
      <c r="I190" s="26"/>
      <c r="J190" s="26"/>
      <c r="K190" s="26"/>
      <c r="L190" s="26"/>
      <c r="M190" s="26"/>
      <c r="N190" s="26"/>
      <c r="O190" s="26"/>
      <c r="P190" s="26"/>
      <c r="Q190" s="26"/>
      <c r="R190" s="26">
        <v>2013</v>
      </c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42"/>
      <c r="AD190" s="37"/>
      <c r="AE190" s="37"/>
      <c r="AF190" s="37"/>
      <c r="AG190" s="49"/>
      <c r="AH190" s="49"/>
      <c r="AI190" s="49"/>
      <c r="AJ190" s="49"/>
      <c r="AK190" s="49"/>
      <c r="AL190" s="49"/>
    </row>
    <row r="191" spans="1:38">
      <c r="A191" s="36" t="s">
        <v>720</v>
      </c>
      <c r="B191" s="34" t="s">
        <v>88</v>
      </c>
      <c r="C191" s="53">
        <f t="shared" si="2"/>
        <v>4</v>
      </c>
      <c r="D191" s="26">
        <v>0</v>
      </c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37"/>
      <c r="T191" s="37"/>
      <c r="U191" s="37"/>
      <c r="V191" s="37"/>
      <c r="W191" s="37"/>
      <c r="X191" s="37"/>
      <c r="Y191" s="37"/>
      <c r="Z191" s="37">
        <v>2005</v>
      </c>
      <c r="AA191" s="37">
        <v>2004</v>
      </c>
      <c r="AB191" s="37">
        <v>2003</v>
      </c>
      <c r="AC191" s="37">
        <v>2002</v>
      </c>
      <c r="AD191" s="37"/>
      <c r="AE191" s="37"/>
      <c r="AF191" s="37"/>
      <c r="AG191" s="49"/>
      <c r="AH191" s="49"/>
      <c r="AI191" s="49"/>
      <c r="AJ191" s="49"/>
      <c r="AK191" s="49"/>
      <c r="AL191" s="49"/>
    </row>
    <row r="192" spans="1:38">
      <c r="A192" s="36" t="s">
        <v>721</v>
      </c>
      <c r="B192" s="34" t="s">
        <v>88</v>
      </c>
      <c r="C192" s="53">
        <f t="shared" si="2"/>
        <v>1</v>
      </c>
      <c r="D192" s="26">
        <v>0</v>
      </c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37"/>
      <c r="T192" s="37"/>
      <c r="U192" s="37"/>
      <c r="V192" s="37"/>
      <c r="W192" s="37"/>
      <c r="X192" s="37"/>
      <c r="Y192" s="37"/>
      <c r="Z192" s="37">
        <v>2005</v>
      </c>
      <c r="AA192" s="37"/>
      <c r="AB192" s="37"/>
      <c r="AC192" s="37"/>
      <c r="AD192" s="37"/>
      <c r="AE192" s="37"/>
      <c r="AF192" s="37"/>
      <c r="AG192" s="49"/>
      <c r="AH192" s="49"/>
      <c r="AI192" s="49"/>
      <c r="AJ192" s="49"/>
      <c r="AK192" s="49"/>
      <c r="AL192" s="49"/>
    </row>
    <row r="193" spans="1:38">
      <c r="A193" s="36" t="s">
        <v>1295</v>
      </c>
      <c r="B193" s="34" t="s">
        <v>250</v>
      </c>
      <c r="C193" s="53">
        <f t="shared" si="2"/>
        <v>2</v>
      </c>
      <c r="D193" s="26">
        <v>0</v>
      </c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37"/>
      <c r="T193" s="37"/>
      <c r="U193" s="37">
        <v>2010</v>
      </c>
      <c r="V193" s="37">
        <v>2009</v>
      </c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49"/>
      <c r="AH193" s="49"/>
      <c r="AI193" s="49"/>
      <c r="AJ193" s="49"/>
      <c r="AK193" s="49"/>
      <c r="AL193" s="49"/>
    </row>
    <row r="194" spans="1:38" ht="15">
      <c r="A194" s="25" t="s">
        <v>723</v>
      </c>
      <c r="B194" s="34" t="s">
        <v>101</v>
      </c>
      <c r="C194" s="53">
        <f t="shared" si="2"/>
        <v>6</v>
      </c>
      <c r="D194" s="26">
        <v>0</v>
      </c>
      <c r="E194" s="26"/>
      <c r="F194" s="26"/>
      <c r="G194" s="26">
        <v>2024</v>
      </c>
      <c r="H194" s="26">
        <v>2023</v>
      </c>
      <c r="I194" s="26"/>
      <c r="J194" s="26">
        <v>2021</v>
      </c>
      <c r="K194" s="27">
        <v>2020</v>
      </c>
      <c r="L194" s="26">
        <v>2019</v>
      </c>
      <c r="M194" s="26">
        <v>2018</v>
      </c>
      <c r="N194" s="26"/>
      <c r="O194" s="26"/>
      <c r="P194" s="26"/>
      <c r="Q194" s="26"/>
      <c r="R194" s="26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49"/>
      <c r="AH194" s="49"/>
      <c r="AI194" s="49"/>
      <c r="AJ194" s="49"/>
      <c r="AK194" s="49"/>
      <c r="AL194" s="49"/>
    </row>
    <row r="195" spans="1:38">
      <c r="A195" s="36" t="s">
        <v>1296</v>
      </c>
      <c r="B195" s="34" t="s">
        <v>221</v>
      </c>
      <c r="C195" s="53">
        <f t="shared" si="2"/>
        <v>3</v>
      </c>
      <c r="D195" s="26">
        <v>0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>
        <v>2014</v>
      </c>
      <c r="R195" s="26"/>
      <c r="S195" s="37"/>
      <c r="T195" s="37"/>
      <c r="U195" s="37"/>
      <c r="V195" s="37">
        <v>2009</v>
      </c>
      <c r="W195" s="37">
        <v>2008</v>
      </c>
      <c r="X195" s="37"/>
      <c r="Y195" s="37"/>
      <c r="Z195" s="37"/>
      <c r="AA195" s="37"/>
      <c r="AB195" s="37"/>
      <c r="AC195" s="37"/>
      <c r="AD195" s="37"/>
      <c r="AE195" s="37"/>
      <c r="AF195" s="37"/>
      <c r="AG195" s="49"/>
      <c r="AH195" s="49"/>
      <c r="AI195" s="49"/>
      <c r="AJ195" s="49"/>
      <c r="AK195" s="49"/>
      <c r="AL195" s="49"/>
    </row>
    <row r="196" spans="1:38" ht="15">
      <c r="A196" s="25" t="s">
        <v>1297</v>
      </c>
      <c r="B196" s="34" t="s">
        <v>139</v>
      </c>
      <c r="C196" s="53">
        <f t="shared" si="2"/>
        <v>14</v>
      </c>
      <c r="D196" s="26">
        <v>7</v>
      </c>
      <c r="E196" s="26">
        <v>2026</v>
      </c>
      <c r="F196" s="27">
        <v>2025</v>
      </c>
      <c r="G196" s="27">
        <v>2024</v>
      </c>
      <c r="H196" s="27">
        <v>2023</v>
      </c>
      <c r="I196" s="26">
        <v>2022</v>
      </c>
      <c r="J196" s="26">
        <v>2021</v>
      </c>
      <c r="K196" s="26">
        <v>2020</v>
      </c>
      <c r="L196" s="26"/>
      <c r="M196" s="26">
        <v>2018</v>
      </c>
      <c r="N196" s="26"/>
      <c r="O196" s="26">
        <v>2016</v>
      </c>
      <c r="P196" s="26">
        <v>2015</v>
      </c>
      <c r="Q196" s="26"/>
      <c r="R196" s="26"/>
      <c r="S196" s="37"/>
      <c r="T196" s="37"/>
      <c r="U196" s="37"/>
      <c r="V196" s="37"/>
      <c r="W196" s="37"/>
      <c r="X196" s="37"/>
      <c r="Y196" s="37">
        <v>2006</v>
      </c>
      <c r="Z196" s="37">
        <v>2005</v>
      </c>
      <c r="AA196" s="37">
        <v>2004</v>
      </c>
      <c r="AB196" s="26">
        <v>2003</v>
      </c>
      <c r="AC196" s="37"/>
      <c r="AD196" s="37"/>
      <c r="AE196" s="37"/>
      <c r="AF196" s="37"/>
      <c r="AG196" s="49"/>
      <c r="AH196" s="49"/>
      <c r="AI196" s="49"/>
      <c r="AJ196" s="49"/>
      <c r="AK196" s="37"/>
      <c r="AL196" s="49"/>
    </row>
    <row r="197" spans="1:38" ht="15">
      <c r="A197" s="36" t="s">
        <v>724</v>
      </c>
      <c r="B197" s="34" t="s">
        <v>88</v>
      </c>
      <c r="C197" s="53">
        <f t="shared" si="2"/>
        <v>1</v>
      </c>
      <c r="D197" s="26">
        <v>0</v>
      </c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37"/>
      <c r="T197" s="37"/>
      <c r="U197" s="37"/>
      <c r="V197" s="37">
        <v>2009</v>
      </c>
      <c r="W197" s="37"/>
      <c r="X197" s="37"/>
      <c r="Y197" s="37"/>
      <c r="Z197" s="37"/>
      <c r="AA197" s="37"/>
      <c r="AB197" s="42"/>
      <c r="AC197" s="37"/>
      <c r="AD197" s="37"/>
      <c r="AE197" s="37"/>
      <c r="AF197" s="37"/>
      <c r="AG197" s="49"/>
      <c r="AH197" s="49"/>
      <c r="AI197" s="49"/>
      <c r="AJ197" s="49"/>
      <c r="AK197" s="49"/>
      <c r="AL197" s="49"/>
    </row>
    <row r="198" spans="1:38" ht="15">
      <c r="A198" s="36" t="s">
        <v>1298</v>
      </c>
      <c r="B198" s="34" t="s">
        <v>79</v>
      </c>
      <c r="C198" s="53">
        <f t="shared" si="2"/>
        <v>12</v>
      </c>
      <c r="D198" s="26">
        <v>3</v>
      </c>
      <c r="E198" s="26">
        <v>2026</v>
      </c>
      <c r="F198" s="26">
        <v>2025</v>
      </c>
      <c r="G198" s="26">
        <v>2024</v>
      </c>
      <c r="H198" s="26"/>
      <c r="I198" s="26">
        <v>2022</v>
      </c>
      <c r="J198" s="26">
        <v>2021</v>
      </c>
      <c r="K198" s="27">
        <v>2020</v>
      </c>
      <c r="L198" s="27">
        <v>2019</v>
      </c>
      <c r="M198" s="26">
        <v>2018</v>
      </c>
      <c r="N198" s="26">
        <v>2017</v>
      </c>
      <c r="O198" s="26">
        <v>2016</v>
      </c>
      <c r="P198" s="26"/>
      <c r="Q198" s="26"/>
      <c r="R198" s="26">
        <v>2013</v>
      </c>
      <c r="S198" s="37"/>
      <c r="T198" s="37"/>
      <c r="U198" s="37"/>
      <c r="V198" s="37">
        <v>2009</v>
      </c>
      <c r="W198" s="37"/>
      <c r="X198" s="37"/>
      <c r="Y198" s="37"/>
      <c r="Z198" s="37"/>
      <c r="AA198" s="37"/>
      <c r="AB198" s="42"/>
      <c r="AC198" s="37"/>
      <c r="AD198" s="37"/>
      <c r="AE198" s="37"/>
      <c r="AF198" s="37"/>
      <c r="AG198" s="49"/>
      <c r="AH198" s="49"/>
      <c r="AI198" s="49"/>
      <c r="AJ198" s="49"/>
      <c r="AK198" s="49"/>
      <c r="AL198" s="49"/>
    </row>
    <row r="199" spans="1:38" ht="15">
      <c r="A199" s="36" t="s">
        <v>1299</v>
      </c>
      <c r="B199" s="34" t="s">
        <v>56</v>
      </c>
      <c r="C199" s="53">
        <f t="shared" ref="C199:D209" si="3">COUNT(E199:AL199)</f>
        <v>11</v>
      </c>
      <c r="D199" s="26">
        <v>2</v>
      </c>
      <c r="E199" s="38">
        <v>2026</v>
      </c>
      <c r="F199" s="26">
        <v>2025</v>
      </c>
      <c r="G199" s="26"/>
      <c r="H199" s="26">
        <v>2023</v>
      </c>
      <c r="I199" s="26">
        <v>2022</v>
      </c>
      <c r="J199" s="26">
        <v>2021</v>
      </c>
      <c r="K199" s="26">
        <v>2020</v>
      </c>
      <c r="L199" s="26">
        <v>2019</v>
      </c>
      <c r="M199" s="26">
        <v>2018</v>
      </c>
      <c r="N199" s="27">
        <v>2017</v>
      </c>
      <c r="O199" s="26"/>
      <c r="P199" s="26">
        <v>2015</v>
      </c>
      <c r="Q199" s="26"/>
      <c r="R199" s="26"/>
      <c r="S199" s="37"/>
      <c r="T199" s="37">
        <v>2011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49"/>
      <c r="AH199" s="49"/>
      <c r="AI199" s="49"/>
      <c r="AJ199" s="49"/>
      <c r="AK199" s="49"/>
      <c r="AL199" s="49"/>
    </row>
    <row r="200" spans="1:38" ht="15">
      <c r="A200" s="36" t="s">
        <v>1300</v>
      </c>
      <c r="B200" s="34" t="s">
        <v>137</v>
      </c>
      <c r="C200" s="53">
        <f t="shared" si="3"/>
        <v>1</v>
      </c>
      <c r="D200" s="26">
        <v>0</v>
      </c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>
        <v>2015</v>
      </c>
      <c r="Q200" s="26"/>
      <c r="R200" s="26"/>
      <c r="S200" s="37"/>
      <c r="T200" s="37"/>
      <c r="U200" s="37"/>
      <c r="V200" s="37"/>
      <c r="W200" s="37"/>
      <c r="X200" s="37"/>
      <c r="Y200" s="37"/>
      <c r="Z200" s="37"/>
      <c r="AA200" s="37"/>
      <c r="AB200" s="42"/>
      <c r="AC200" s="37"/>
      <c r="AD200" s="37"/>
      <c r="AE200" s="37"/>
      <c r="AF200" s="37"/>
      <c r="AG200" s="49"/>
      <c r="AH200" s="49"/>
      <c r="AI200" s="49"/>
      <c r="AJ200" s="49"/>
      <c r="AK200" s="49"/>
      <c r="AL200" s="49"/>
    </row>
    <row r="201" spans="1:38" ht="15">
      <c r="A201" s="36" t="s">
        <v>1301</v>
      </c>
      <c r="B201" s="34" t="s">
        <v>56</v>
      </c>
      <c r="C201" s="53">
        <f t="shared" si="3"/>
        <v>1</v>
      </c>
      <c r="D201" s="26">
        <v>0</v>
      </c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>
        <v>2014</v>
      </c>
      <c r="R201" s="26"/>
      <c r="S201" s="37"/>
      <c r="T201" s="37"/>
      <c r="U201" s="37"/>
      <c r="V201" s="37"/>
      <c r="W201" s="37"/>
      <c r="X201" s="37"/>
      <c r="Y201" s="37"/>
      <c r="Z201" s="37"/>
      <c r="AA201" s="37"/>
      <c r="AB201" s="42"/>
      <c r="AC201" s="37"/>
      <c r="AD201" s="37"/>
      <c r="AE201" s="37"/>
      <c r="AF201" s="37"/>
      <c r="AG201" s="49"/>
      <c r="AH201" s="49"/>
      <c r="AI201" s="49"/>
      <c r="AJ201" s="49"/>
      <c r="AK201" s="49"/>
      <c r="AL201" s="49"/>
    </row>
    <row r="202" spans="1:38">
      <c r="A202" s="25" t="s">
        <v>1302</v>
      </c>
      <c r="B202" s="34" t="s">
        <v>192</v>
      </c>
      <c r="C202" s="53">
        <f t="shared" si="3"/>
        <v>1</v>
      </c>
      <c r="D202" s="26">
        <v>0</v>
      </c>
      <c r="E202" s="26"/>
      <c r="F202" s="26"/>
      <c r="G202" s="26"/>
      <c r="H202" s="26"/>
      <c r="I202" s="26"/>
      <c r="J202" s="26"/>
      <c r="K202" s="26">
        <v>2020</v>
      </c>
      <c r="L202" s="26"/>
      <c r="M202" s="26"/>
      <c r="N202" s="26"/>
      <c r="O202" s="26"/>
      <c r="P202" s="26"/>
      <c r="Q202" s="26"/>
      <c r="R202" s="26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49"/>
      <c r="AH202" s="49"/>
      <c r="AI202" s="49"/>
      <c r="AJ202" s="49"/>
      <c r="AK202" s="49"/>
      <c r="AL202" s="49"/>
    </row>
    <row r="203" spans="1:38">
      <c r="A203" s="25" t="s">
        <v>1303</v>
      </c>
      <c r="B203" s="34" t="s">
        <v>101</v>
      </c>
      <c r="C203" s="53">
        <f t="shared" si="3"/>
        <v>1</v>
      </c>
      <c r="D203" s="26">
        <v>0</v>
      </c>
      <c r="E203" s="26"/>
      <c r="F203" s="26"/>
      <c r="G203" s="26"/>
      <c r="H203" s="26"/>
      <c r="I203" s="26"/>
      <c r="J203" s="26"/>
      <c r="K203" s="26">
        <v>2020</v>
      </c>
      <c r="L203" s="26"/>
      <c r="M203" s="26"/>
      <c r="N203" s="26"/>
      <c r="O203" s="26"/>
      <c r="P203" s="26"/>
      <c r="Q203" s="26"/>
      <c r="R203" s="26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49"/>
      <c r="AH203" s="49"/>
      <c r="AI203" s="49"/>
      <c r="AJ203" s="49"/>
      <c r="AK203" s="49"/>
      <c r="AL203" s="49"/>
    </row>
    <row r="204" spans="1:38" ht="15">
      <c r="A204" s="36" t="s">
        <v>1304</v>
      </c>
      <c r="B204" s="34" t="s">
        <v>139</v>
      </c>
      <c r="C204" s="53">
        <f t="shared" si="3"/>
        <v>6</v>
      </c>
      <c r="D204" s="26">
        <v>4</v>
      </c>
      <c r="E204" s="26">
        <v>2026</v>
      </c>
      <c r="F204" s="27">
        <v>2025</v>
      </c>
      <c r="G204" s="26">
        <v>2024</v>
      </c>
      <c r="H204" s="26">
        <v>2023</v>
      </c>
      <c r="I204" s="26"/>
      <c r="J204" s="26">
        <v>2021</v>
      </c>
      <c r="K204" s="26"/>
      <c r="L204" s="26"/>
      <c r="M204" s="26"/>
      <c r="N204" s="26"/>
      <c r="O204" s="26"/>
      <c r="P204" s="26"/>
      <c r="Q204" s="26"/>
      <c r="R204" s="26"/>
      <c r="S204" s="37"/>
      <c r="T204" s="37"/>
      <c r="U204" s="37"/>
      <c r="V204" s="37">
        <v>2009</v>
      </c>
      <c r="W204" s="37"/>
      <c r="X204" s="37"/>
      <c r="Y204" s="37"/>
      <c r="Z204" s="37"/>
      <c r="AA204" s="37"/>
      <c r="AB204" s="42"/>
      <c r="AC204" s="37"/>
      <c r="AD204" s="37"/>
      <c r="AE204" s="37"/>
      <c r="AF204" s="37"/>
      <c r="AG204" s="49"/>
      <c r="AH204" s="49"/>
      <c r="AI204" s="49"/>
      <c r="AJ204" s="49"/>
      <c r="AK204" s="49"/>
      <c r="AL204" s="49"/>
    </row>
    <row r="205" spans="1:38" ht="15">
      <c r="A205" s="36" t="s">
        <v>1305</v>
      </c>
      <c r="B205" s="34" t="s">
        <v>208</v>
      </c>
      <c r="C205" s="53">
        <f t="shared" si="3"/>
        <v>5</v>
      </c>
      <c r="D205" s="26">
        <v>0</v>
      </c>
      <c r="E205" s="26"/>
      <c r="F205" s="26"/>
      <c r="G205" s="27"/>
      <c r="H205" s="27"/>
      <c r="I205" s="27">
        <v>2022</v>
      </c>
      <c r="J205" s="27">
        <v>2021</v>
      </c>
      <c r="K205" s="26"/>
      <c r="L205" s="26"/>
      <c r="M205" s="26"/>
      <c r="N205" s="26"/>
      <c r="O205" s="26">
        <v>2016</v>
      </c>
      <c r="P205" s="26">
        <v>2015</v>
      </c>
      <c r="Q205" s="26"/>
      <c r="R205" s="26">
        <v>2013</v>
      </c>
      <c r="S205" s="37"/>
      <c r="T205" s="37"/>
      <c r="U205" s="37"/>
      <c r="V205" s="37"/>
      <c r="W205" s="37"/>
      <c r="X205" s="37"/>
      <c r="Y205" s="37"/>
      <c r="Z205" s="37"/>
      <c r="AA205" s="37"/>
      <c r="AB205" s="42"/>
      <c r="AC205" s="37"/>
      <c r="AD205" s="37"/>
      <c r="AE205" s="37"/>
      <c r="AF205" s="37"/>
      <c r="AG205" s="49"/>
      <c r="AH205" s="49"/>
      <c r="AI205" s="49"/>
      <c r="AJ205" s="37"/>
      <c r="AK205" s="49"/>
      <c r="AL205" s="49"/>
    </row>
    <row r="206" spans="1:38" ht="15">
      <c r="A206" s="36" t="s">
        <v>1306</v>
      </c>
      <c r="B206" s="34" t="s">
        <v>338</v>
      </c>
      <c r="C206" s="53">
        <f t="shared" si="3"/>
        <v>1</v>
      </c>
      <c r="D206" s="26">
        <v>1</v>
      </c>
      <c r="E206" s="26">
        <v>2026</v>
      </c>
      <c r="F206" s="26"/>
      <c r="G206" s="27"/>
      <c r="H206" s="27"/>
      <c r="I206" s="27"/>
      <c r="J206" s="27"/>
      <c r="K206" s="26"/>
      <c r="L206" s="26"/>
      <c r="M206" s="26"/>
      <c r="N206" s="26"/>
      <c r="O206" s="26"/>
      <c r="P206" s="26"/>
      <c r="Q206" s="26"/>
      <c r="R206" s="26"/>
      <c r="S206" s="37"/>
      <c r="T206" s="37"/>
      <c r="U206" s="37"/>
      <c r="V206" s="37"/>
      <c r="W206" s="37"/>
      <c r="X206" s="37"/>
      <c r="Y206" s="37"/>
      <c r="Z206" s="37"/>
      <c r="AA206" s="37"/>
      <c r="AB206" s="42"/>
      <c r="AC206" s="37"/>
      <c r="AD206" s="37"/>
      <c r="AE206" s="37"/>
      <c r="AF206" s="37"/>
      <c r="AG206" s="49"/>
      <c r="AH206" s="49"/>
      <c r="AI206" s="49"/>
      <c r="AJ206" s="49"/>
      <c r="AK206" s="49"/>
      <c r="AL206" s="49"/>
    </row>
    <row r="207" spans="1:38">
      <c r="A207" s="25" t="s">
        <v>1307</v>
      </c>
      <c r="B207" s="34" t="s">
        <v>134</v>
      </c>
      <c r="C207" s="53">
        <f t="shared" si="3"/>
        <v>2</v>
      </c>
      <c r="D207" s="26">
        <v>0</v>
      </c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49">
        <v>1998</v>
      </c>
      <c r="AH207" s="49"/>
      <c r="AI207" s="49">
        <v>1996</v>
      </c>
      <c r="AJ207" s="49"/>
      <c r="AK207" s="49"/>
      <c r="AL207" s="49"/>
    </row>
    <row r="208" spans="1:38">
      <c r="A208" s="25" t="s">
        <v>1308</v>
      </c>
      <c r="B208" s="34" t="s">
        <v>173</v>
      </c>
      <c r="C208" s="53">
        <f t="shared" si="3"/>
        <v>1</v>
      </c>
      <c r="D208" s="26">
        <v>0</v>
      </c>
      <c r="E208" s="26"/>
      <c r="F208" s="26"/>
      <c r="G208" s="26"/>
      <c r="H208" s="26">
        <v>2023</v>
      </c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49"/>
      <c r="AH208" s="49"/>
      <c r="AI208" s="49"/>
      <c r="AJ208" s="49"/>
      <c r="AK208" s="49"/>
      <c r="AL208" s="49"/>
    </row>
    <row r="209" spans="1:38" ht="15">
      <c r="A209" s="25" t="s">
        <v>1309</v>
      </c>
      <c r="B209" s="34" t="s">
        <v>388</v>
      </c>
      <c r="C209" s="53">
        <f t="shared" si="3"/>
        <v>1</v>
      </c>
      <c r="D209" s="26">
        <v>0</v>
      </c>
      <c r="E209" s="26"/>
      <c r="F209" s="26"/>
      <c r="G209" s="26"/>
      <c r="H209" s="26"/>
      <c r="I209" s="26"/>
      <c r="J209" s="26"/>
      <c r="K209" s="26"/>
      <c r="L209" s="26"/>
      <c r="M209" s="26"/>
      <c r="N209" s="26">
        <v>2017</v>
      </c>
      <c r="O209" s="26"/>
      <c r="P209" s="26"/>
      <c r="Q209" s="26"/>
      <c r="R209" s="26"/>
      <c r="S209" s="37"/>
      <c r="T209" s="37"/>
      <c r="U209" s="37"/>
      <c r="V209" s="37"/>
      <c r="W209" s="37"/>
      <c r="X209" s="37"/>
      <c r="Y209" s="37"/>
      <c r="Z209" s="37"/>
      <c r="AA209" s="37"/>
      <c r="AB209" s="42"/>
      <c r="AC209" s="37"/>
      <c r="AD209" s="37"/>
      <c r="AE209" s="37"/>
      <c r="AF209" s="37"/>
      <c r="AG209" s="49"/>
      <c r="AH209" s="49"/>
      <c r="AI209" s="49"/>
      <c r="AJ209" s="49"/>
      <c r="AK209" s="49"/>
      <c r="AL209" s="49"/>
    </row>
    <row r="210" spans="1:38" s="45" customFormat="1" ht="15">
      <c r="A210" s="45" t="s">
        <v>49</v>
      </c>
      <c r="B210" s="63">
        <f>COUNTA(A2:A209)</f>
        <v>208</v>
      </c>
      <c r="C210" s="57">
        <f>SUM(C2:C209)</f>
        <v>1121</v>
      </c>
      <c r="D210" s="46"/>
      <c r="E210" s="57">
        <f t="shared" ref="E210:AL210" si="4">COUNT(E2:E209)</f>
        <v>62</v>
      </c>
      <c r="F210" s="57">
        <f t="shared" si="4"/>
        <v>67</v>
      </c>
      <c r="G210" s="57">
        <f t="shared" si="4"/>
        <v>64</v>
      </c>
      <c r="H210" s="57">
        <f t="shared" si="4"/>
        <v>66</v>
      </c>
      <c r="I210" s="57">
        <f t="shared" si="4"/>
        <v>58</v>
      </c>
      <c r="J210" s="57">
        <f t="shared" si="4"/>
        <v>70</v>
      </c>
      <c r="K210" s="57">
        <f t="shared" si="4"/>
        <v>66</v>
      </c>
      <c r="L210" s="57">
        <f t="shared" si="4"/>
        <v>51</v>
      </c>
      <c r="M210" s="57">
        <f t="shared" si="4"/>
        <v>49</v>
      </c>
      <c r="N210" s="57">
        <f t="shared" si="4"/>
        <v>51</v>
      </c>
      <c r="O210" s="57">
        <f t="shared" si="4"/>
        <v>54</v>
      </c>
      <c r="P210" s="57">
        <f t="shared" si="4"/>
        <v>48</v>
      </c>
      <c r="Q210" s="57">
        <f t="shared" si="4"/>
        <v>33</v>
      </c>
      <c r="R210" s="57">
        <f t="shared" si="4"/>
        <v>45</v>
      </c>
      <c r="S210" s="57">
        <f t="shared" si="4"/>
        <v>33</v>
      </c>
      <c r="T210" s="57">
        <f t="shared" si="4"/>
        <v>29</v>
      </c>
      <c r="U210" s="57">
        <f t="shared" si="4"/>
        <v>32</v>
      </c>
      <c r="V210" s="57">
        <f t="shared" si="4"/>
        <v>33</v>
      </c>
      <c r="W210" s="57">
        <f t="shared" si="4"/>
        <v>21</v>
      </c>
      <c r="X210" s="57">
        <f t="shared" si="4"/>
        <v>16</v>
      </c>
      <c r="Y210" s="57">
        <f t="shared" si="4"/>
        <v>19</v>
      </c>
      <c r="Z210" s="57">
        <f t="shared" si="4"/>
        <v>21</v>
      </c>
      <c r="AA210" s="57">
        <f t="shared" si="4"/>
        <v>25</v>
      </c>
      <c r="AB210" s="57">
        <f t="shared" si="4"/>
        <v>16</v>
      </c>
      <c r="AC210" s="57">
        <f t="shared" si="4"/>
        <v>12</v>
      </c>
      <c r="AD210" s="57">
        <f t="shared" si="4"/>
        <v>14</v>
      </c>
      <c r="AE210" s="57">
        <f t="shared" si="4"/>
        <v>13</v>
      </c>
      <c r="AF210" s="57">
        <f t="shared" si="4"/>
        <v>15</v>
      </c>
      <c r="AG210" s="57">
        <f t="shared" si="4"/>
        <v>12</v>
      </c>
      <c r="AH210" s="57">
        <f t="shared" si="4"/>
        <v>8</v>
      </c>
      <c r="AI210" s="57">
        <f t="shared" si="4"/>
        <v>6</v>
      </c>
      <c r="AJ210" s="57">
        <f t="shared" si="4"/>
        <v>3</v>
      </c>
      <c r="AK210" s="57">
        <f t="shared" si="4"/>
        <v>5</v>
      </c>
      <c r="AL210" s="57">
        <f t="shared" si="4"/>
        <v>4</v>
      </c>
    </row>
    <row r="211" spans="1:38" s="45" customFormat="1" ht="15">
      <c r="B211" s="48"/>
      <c r="C211" s="33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</row>
    <row r="216" spans="1:38"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</row>
    <row r="217" spans="1:38"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</row>
    <row r="218" spans="1:38"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</row>
    <row r="219" spans="1:38"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</row>
    <row r="220" spans="1:38"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</row>
    <row r="221" spans="1:38"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</row>
    <row r="222" spans="1:38"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</row>
    <row r="223" spans="1:38"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</row>
    <row r="224" spans="1:38"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</row>
    <row r="225" spans="7:38"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</row>
    <row r="226" spans="7:38"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</row>
    <row r="227" spans="7:38"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</row>
    <row r="228" spans="7:38"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</row>
    <row r="229" spans="7:38"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</row>
    <row r="230" spans="7:38"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</row>
    <row r="231" spans="7:38"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</row>
    <row r="232" spans="7:38"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</row>
    <row r="233" spans="7:38"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</row>
    <row r="234" spans="7:38"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</row>
    <row r="235" spans="7:38"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</row>
    <row r="236" spans="7:38"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</row>
    <row r="237" spans="7:38"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</row>
    <row r="238" spans="7:38"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</row>
    <row r="239" spans="7:38"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</row>
    <row r="240" spans="7:38"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</row>
    <row r="241" spans="7:38"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</row>
    <row r="242" spans="7:38"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</row>
    <row r="243" spans="7:38"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</row>
    <row r="244" spans="7:38"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</row>
    <row r="245" spans="7:38"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</row>
    <row r="246" spans="7:38"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</row>
    <row r="247" spans="7:38"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</row>
    <row r="248" spans="7:38"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</row>
    <row r="249" spans="7:38"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</row>
    <row r="250" spans="7:38"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</row>
    <row r="251" spans="7:38"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</row>
    <row r="252" spans="7:38"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</row>
    <row r="253" spans="7:38"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</row>
    <row r="254" spans="7:38"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7:38"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</row>
    <row r="256" spans="7:38"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</row>
    <row r="257" spans="7:38"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</row>
    <row r="258" spans="7:38"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7:38"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</row>
    <row r="260" spans="7:38"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7:38"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7:38"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</row>
    <row r="263" spans="7:38"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</row>
    <row r="264" spans="7:38"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7:38"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7:38"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</row>
    <row r="267" spans="7:38"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</row>
    <row r="268" spans="7:38"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</row>
    <row r="269" spans="7:38"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7:38"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</row>
    <row r="271" spans="7:38"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</row>
    <row r="272" spans="7:38"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</row>
    <row r="273" spans="7:38"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</row>
    <row r="274" spans="7:38"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</row>
    <row r="275" spans="7:38"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7:38"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</row>
    <row r="277" spans="7:38"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</row>
    <row r="278" spans="7:38"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</row>
    <row r="279" spans="7:38"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</row>
    <row r="280" spans="7:38"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</row>
    <row r="281" spans="7:38"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</row>
    <row r="282" spans="7:38"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</row>
    <row r="283" spans="7:38"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</row>
    <row r="284" spans="7:38"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</row>
    <row r="285" spans="7:38"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</row>
    <row r="286" spans="7:38"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</row>
    <row r="287" spans="7:38"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</row>
    <row r="288" spans="7:38"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</row>
    <row r="289" spans="7:38"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</row>
    <row r="290" spans="7:38"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</row>
    <row r="291" spans="7:38"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</row>
    <row r="292" spans="7:38"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</row>
    <row r="293" spans="7:38"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</row>
    <row r="294" spans="7:38"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</row>
    <row r="295" spans="7:38"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</row>
    <row r="296" spans="7:38"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</row>
    <row r="297" spans="7:38"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</row>
    <row r="298" spans="7:38"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</row>
    <row r="299" spans="7:38"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</row>
    <row r="300" spans="7:38"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</row>
    <row r="301" spans="7:38"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</row>
    <row r="302" spans="7:38"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</row>
    <row r="303" spans="7:38"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</row>
    <row r="304" spans="7:38"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</row>
    <row r="305" spans="7:38"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</row>
    <row r="306" spans="7:38"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</row>
    <row r="307" spans="7:38"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</row>
    <row r="308" spans="7:38"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</row>
    <row r="309" spans="7:38"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</row>
    <row r="310" spans="7:38"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</row>
    <row r="311" spans="7:38"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</row>
    <row r="312" spans="7:38"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</row>
    <row r="313" spans="7:38"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</row>
    <row r="314" spans="7:38"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</row>
    <row r="315" spans="7:38"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</row>
    <row r="316" spans="7:38"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</row>
    <row r="317" spans="7:38"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</row>
    <row r="318" spans="7:38"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</row>
    <row r="319" spans="7:38"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</row>
    <row r="320" spans="7:38"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</row>
    <row r="321" spans="7:38"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</row>
    <row r="322" spans="7:38"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</row>
    <row r="323" spans="7:38"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</row>
    <row r="324" spans="7:38"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</row>
    <row r="325" spans="7:38"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</row>
    <row r="326" spans="7:38"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</row>
    <row r="327" spans="7:38" ht="15">
      <c r="G327" s="33"/>
      <c r="H327" s="33"/>
      <c r="I327" s="33"/>
      <c r="J327" s="33"/>
      <c r="K327" s="33"/>
      <c r="L327" s="33"/>
      <c r="M327" s="33"/>
      <c r="N327" s="46"/>
      <c r="O327" s="46"/>
      <c r="P327" s="46"/>
      <c r="Q327" s="46"/>
      <c r="R327" s="46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32D1-90CB-4A52-973A-F51F28B2D9C3}">
  <dimension ref="A1:AL349"/>
  <sheetViews>
    <sheetView zoomScale="120" zoomScaleNormal="120" workbookViewId="0">
      <pane ySplit="1" topLeftCell="A2" activePane="bottomLeft" state="frozen"/>
      <selection pane="bottomLeft" activeCell="D15" sqref="D15"/>
      <selection activeCell="F160" sqref="F159:F160"/>
    </sheetView>
  </sheetViews>
  <sheetFormatPr defaultColWidth="49.28515625" defaultRowHeight="14.25" customHeight="1"/>
  <cols>
    <col min="1" max="1" width="56.28515625" style="29" bestFit="1" customWidth="1"/>
    <col min="2" max="2" width="4.85546875" style="29" bestFit="1" customWidth="1"/>
    <col min="3" max="3" width="9.85546875" style="39" customWidth="1"/>
    <col min="4" max="4" width="7.5703125" style="39" bestFit="1" customWidth="1"/>
    <col min="5" max="5" width="7.5703125" style="39" customWidth="1"/>
    <col min="6" max="6" width="9.5703125" style="39" customWidth="1"/>
    <col min="7" max="15" width="9" style="39" bestFit="1" customWidth="1"/>
    <col min="16" max="20" width="11.28515625" style="39" bestFit="1" customWidth="1"/>
    <col min="21" max="30" width="9" style="39" bestFit="1" customWidth="1"/>
    <col min="31" max="31" width="11.28515625" style="39" bestFit="1" customWidth="1"/>
    <col min="32" max="38" width="9" style="46" bestFit="1" customWidth="1"/>
    <col min="39" max="16384" width="49.28515625" style="29"/>
  </cols>
  <sheetData>
    <row r="1" spans="1:38" s="30" customFormat="1" ht="45.75" customHeight="1">
      <c r="A1" s="30" t="s">
        <v>1310</v>
      </c>
      <c r="C1" s="30" t="s">
        <v>1125</v>
      </c>
      <c r="D1" s="30" t="s">
        <v>1126</v>
      </c>
      <c r="E1" s="14" t="s">
        <v>2</v>
      </c>
      <c r="F1" s="30" t="s">
        <v>3</v>
      </c>
      <c r="G1" s="30" t="s">
        <v>4</v>
      </c>
      <c r="H1" s="30" t="s">
        <v>5</v>
      </c>
      <c r="I1" s="30" t="s">
        <v>6</v>
      </c>
      <c r="J1" s="30" t="s">
        <v>7</v>
      </c>
      <c r="K1" s="30" t="s">
        <v>8</v>
      </c>
      <c r="L1" s="30" t="s">
        <v>9</v>
      </c>
      <c r="M1" s="30" t="s">
        <v>10</v>
      </c>
      <c r="N1" s="30" t="s">
        <v>11</v>
      </c>
      <c r="O1" s="30" t="s">
        <v>12</v>
      </c>
      <c r="P1" s="30" t="s">
        <v>1311</v>
      </c>
      <c r="Q1" s="30" t="s">
        <v>1312</v>
      </c>
      <c r="R1" s="30" t="s">
        <v>1313</v>
      </c>
      <c r="S1" s="30" t="s">
        <v>1314</v>
      </c>
      <c r="T1" s="30" t="s">
        <v>1315</v>
      </c>
      <c r="U1" s="30" t="s">
        <v>18</v>
      </c>
      <c r="V1" s="30" t="s">
        <v>19</v>
      </c>
      <c r="W1" s="30" t="s">
        <v>20</v>
      </c>
      <c r="X1" s="30" t="s">
        <v>21</v>
      </c>
      <c r="Y1" s="30" t="s">
        <v>22</v>
      </c>
      <c r="Z1" s="30" t="s">
        <v>23</v>
      </c>
      <c r="AA1" s="30" t="s">
        <v>24</v>
      </c>
      <c r="AB1" s="30" t="s">
        <v>25</v>
      </c>
      <c r="AC1" s="30" t="s">
        <v>26</v>
      </c>
      <c r="AD1" s="30" t="s">
        <v>27</v>
      </c>
      <c r="AE1" s="30" t="s">
        <v>54</v>
      </c>
      <c r="AF1" s="30" t="s">
        <v>29</v>
      </c>
      <c r="AG1" s="30" t="s">
        <v>30</v>
      </c>
      <c r="AH1" s="30" t="s">
        <v>31</v>
      </c>
      <c r="AI1" s="30" t="s">
        <v>32</v>
      </c>
      <c r="AJ1" s="30" t="s">
        <v>33</v>
      </c>
      <c r="AK1" s="30" t="s">
        <v>34</v>
      </c>
      <c r="AL1" s="30" t="s">
        <v>35</v>
      </c>
    </row>
    <row r="2" spans="1:38" ht="15">
      <c r="A2" s="64" t="s">
        <v>1316</v>
      </c>
      <c r="B2" s="65" t="s">
        <v>197</v>
      </c>
      <c r="C2" s="49">
        <f>COUNT(E2:AL2)</f>
        <v>8</v>
      </c>
      <c r="D2" s="37">
        <v>0</v>
      </c>
      <c r="E2" s="49"/>
      <c r="F2" s="49"/>
      <c r="G2" s="53"/>
      <c r="H2" s="53"/>
      <c r="I2" s="53"/>
      <c r="J2" s="53">
        <v>2021</v>
      </c>
      <c r="K2" s="53"/>
      <c r="L2" s="53"/>
      <c r="M2" s="53"/>
      <c r="N2" s="66">
        <v>2017</v>
      </c>
      <c r="O2" s="49">
        <v>2016</v>
      </c>
      <c r="P2" s="49">
        <v>2015</v>
      </c>
      <c r="Q2" s="49">
        <v>2014</v>
      </c>
      <c r="R2" s="49"/>
      <c r="S2" s="49">
        <v>2012</v>
      </c>
      <c r="T2" s="49"/>
      <c r="U2" s="49">
        <v>2010</v>
      </c>
      <c r="V2" s="49"/>
      <c r="W2" s="49"/>
      <c r="X2" s="49"/>
      <c r="Y2" s="49"/>
      <c r="Z2" s="49"/>
      <c r="AA2" s="49">
        <v>2004</v>
      </c>
      <c r="AB2" s="49"/>
      <c r="AC2" s="49"/>
      <c r="AD2" s="49"/>
      <c r="AE2" s="49"/>
      <c r="AF2" s="37"/>
      <c r="AG2" s="49"/>
      <c r="AH2" s="49"/>
      <c r="AI2" s="49"/>
      <c r="AJ2" s="49"/>
      <c r="AK2" s="49"/>
      <c r="AL2" s="49"/>
    </row>
    <row r="3" spans="1:38" ht="15">
      <c r="A3" s="64" t="s">
        <v>1317</v>
      </c>
      <c r="B3" s="65" t="s">
        <v>101</v>
      </c>
      <c r="C3" s="49">
        <f t="shared" ref="C3:D68" si="0">COUNT(E3:AL3)</f>
        <v>1</v>
      </c>
      <c r="D3" s="37">
        <v>0</v>
      </c>
      <c r="E3" s="49"/>
      <c r="F3" s="49">
        <v>2025</v>
      </c>
      <c r="G3" s="53"/>
      <c r="H3" s="53"/>
      <c r="I3" s="53"/>
      <c r="J3" s="53"/>
      <c r="K3" s="53"/>
      <c r="L3" s="53"/>
      <c r="M3" s="53"/>
      <c r="N3" s="66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37"/>
      <c r="AG3" s="49"/>
      <c r="AH3" s="49"/>
      <c r="AI3" s="49"/>
      <c r="AJ3" s="49"/>
      <c r="AK3" s="49"/>
      <c r="AL3" s="49"/>
    </row>
    <row r="4" spans="1:38" ht="15">
      <c r="A4" s="64" t="s">
        <v>1318</v>
      </c>
      <c r="B4" s="65" t="s">
        <v>66</v>
      </c>
      <c r="C4" s="49">
        <f t="shared" si="0"/>
        <v>1</v>
      </c>
      <c r="D4" s="37">
        <v>0</v>
      </c>
      <c r="E4" s="49"/>
      <c r="F4" s="49"/>
      <c r="G4" s="53"/>
      <c r="H4" s="53">
        <v>2023</v>
      </c>
      <c r="I4" s="53"/>
      <c r="J4" s="53"/>
      <c r="K4" s="53"/>
      <c r="L4" s="53"/>
      <c r="M4" s="53"/>
      <c r="N4" s="66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37"/>
      <c r="AG4" s="49"/>
      <c r="AH4" s="49"/>
      <c r="AI4" s="49"/>
      <c r="AJ4" s="49"/>
      <c r="AK4" s="49"/>
      <c r="AL4" s="49"/>
    </row>
    <row r="5" spans="1:38" ht="15">
      <c r="A5" s="25" t="s">
        <v>1319</v>
      </c>
      <c r="B5" s="67" t="s">
        <v>197</v>
      </c>
      <c r="C5" s="49">
        <f t="shared" si="0"/>
        <v>16</v>
      </c>
      <c r="D5" s="37">
        <v>0</v>
      </c>
      <c r="E5" s="37"/>
      <c r="F5" s="37"/>
      <c r="G5" s="27">
        <v>2024</v>
      </c>
      <c r="H5" s="27">
        <v>2023</v>
      </c>
      <c r="I5" s="27">
        <v>2022</v>
      </c>
      <c r="J5" s="27">
        <v>2021</v>
      </c>
      <c r="K5" s="27">
        <v>2020</v>
      </c>
      <c r="L5" s="26"/>
      <c r="M5" s="27">
        <v>2018</v>
      </c>
      <c r="N5" s="27">
        <v>2017</v>
      </c>
      <c r="O5" s="37">
        <v>2016</v>
      </c>
      <c r="P5" s="37">
        <v>2015</v>
      </c>
      <c r="Q5" s="37">
        <v>2014</v>
      </c>
      <c r="R5" s="37"/>
      <c r="S5" s="49"/>
      <c r="T5" s="37"/>
      <c r="U5" s="37"/>
      <c r="V5" s="37">
        <v>2009</v>
      </c>
      <c r="W5" s="37">
        <v>2008</v>
      </c>
      <c r="X5" s="37"/>
      <c r="Y5" s="37"/>
      <c r="Z5" s="37"/>
      <c r="AA5" s="37"/>
      <c r="AB5" s="37"/>
      <c r="AC5" s="37"/>
      <c r="AD5" s="37"/>
      <c r="AE5" s="37"/>
      <c r="AF5" s="37"/>
      <c r="AG5" s="49"/>
      <c r="AH5" s="49">
        <v>1997</v>
      </c>
      <c r="AI5" s="49">
        <v>1996</v>
      </c>
      <c r="AJ5" s="37">
        <v>1995</v>
      </c>
      <c r="AK5" s="37">
        <v>1994</v>
      </c>
      <c r="AL5" s="49"/>
    </row>
    <row r="6" spans="1:38" ht="15">
      <c r="A6" s="25" t="s">
        <v>1320</v>
      </c>
      <c r="B6" s="67" t="s">
        <v>60</v>
      </c>
      <c r="C6" s="49">
        <f t="shared" si="0"/>
        <v>1</v>
      </c>
      <c r="D6" s="37">
        <v>0</v>
      </c>
      <c r="E6" s="37"/>
      <c r="F6" s="37"/>
      <c r="G6" s="26">
        <v>2024</v>
      </c>
      <c r="H6" s="27"/>
      <c r="I6" s="27"/>
      <c r="J6" s="27"/>
      <c r="K6" s="27"/>
      <c r="L6" s="26"/>
      <c r="M6" s="27"/>
      <c r="N6" s="27"/>
      <c r="O6" s="37"/>
      <c r="P6" s="37"/>
      <c r="Q6" s="37"/>
      <c r="R6" s="37"/>
      <c r="S6" s="49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49"/>
      <c r="AH6" s="49"/>
      <c r="AI6" s="49"/>
      <c r="AJ6" s="49"/>
      <c r="AK6" s="49"/>
      <c r="AL6" s="49"/>
    </row>
    <row r="7" spans="1:38">
      <c r="A7" s="36" t="s">
        <v>1321</v>
      </c>
      <c r="B7" s="68" t="s">
        <v>294</v>
      </c>
      <c r="C7" s="49">
        <f t="shared" si="0"/>
        <v>2</v>
      </c>
      <c r="D7" s="37">
        <v>0</v>
      </c>
      <c r="E7" s="37"/>
      <c r="F7" s="37"/>
      <c r="G7" s="26"/>
      <c r="H7" s="26"/>
      <c r="I7" s="26"/>
      <c r="J7" s="26"/>
      <c r="K7" s="26">
        <v>2020</v>
      </c>
      <c r="L7" s="26"/>
      <c r="M7" s="26"/>
      <c r="N7" s="37"/>
      <c r="O7" s="37"/>
      <c r="P7" s="37"/>
      <c r="Q7" s="37"/>
      <c r="R7" s="37"/>
      <c r="S7" s="49"/>
      <c r="T7" s="37"/>
      <c r="U7" s="37"/>
      <c r="V7" s="37"/>
      <c r="W7" s="37">
        <v>2008</v>
      </c>
      <c r="X7" s="37"/>
      <c r="Y7" s="37"/>
      <c r="Z7" s="37"/>
      <c r="AA7" s="37"/>
      <c r="AB7" s="37"/>
      <c r="AC7" s="37"/>
      <c r="AD7" s="37"/>
      <c r="AE7" s="37"/>
      <c r="AF7" s="37"/>
      <c r="AG7" s="49"/>
      <c r="AH7" s="49"/>
      <c r="AI7" s="49"/>
      <c r="AJ7" s="49"/>
      <c r="AK7" s="49"/>
      <c r="AL7" s="49"/>
    </row>
    <row r="8" spans="1:38">
      <c r="A8" s="36" t="s">
        <v>1322</v>
      </c>
      <c r="B8" s="67" t="s">
        <v>250</v>
      </c>
      <c r="C8" s="49">
        <f t="shared" si="0"/>
        <v>1</v>
      </c>
      <c r="D8" s="37">
        <v>0</v>
      </c>
      <c r="E8" s="37"/>
      <c r="F8" s="37"/>
      <c r="G8" s="26"/>
      <c r="H8" s="26"/>
      <c r="I8" s="26"/>
      <c r="J8" s="26"/>
      <c r="K8" s="26"/>
      <c r="L8" s="26"/>
      <c r="M8" s="26"/>
      <c r="N8" s="37"/>
      <c r="O8" s="37"/>
      <c r="P8" s="37"/>
      <c r="Q8" s="37">
        <v>2014</v>
      </c>
      <c r="R8" s="37"/>
      <c r="S8" s="49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49"/>
      <c r="AH8" s="49"/>
      <c r="AI8" s="49"/>
      <c r="AJ8" s="49"/>
      <c r="AK8" s="49"/>
      <c r="AL8" s="49"/>
    </row>
    <row r="9" spans="1:38">
      <c r="A9" s="36" t="s">
        <v>1323</v>
      </c>
      <c r="B9" s="68" t="s">
        <v>56</v>
      </c>
      <c r="C9" s="49">
        <f t="shared" si="0"/>
        <v>7</v>
      </c>
      <c r="D9" s="37">
        <v>1</v>
      </c>
      <c r="E9" s="37">
        <v>2026</v>
      </c>
      <c r="F9" s="37"/>
      <c r="G9" s="26">
        <v>2024</v>
      </c>
      <c r="H9" s="26">
        <v>2023</v>
      </c>
      <c r="I9" s="26"/>
      <c r="J9" s="26">
        <v>2021</v>
      </c>
      <c r="K9" s="26"/>
      <c r="L9" s="26"/>
      <c r="M9" s="26"/>
      <c r="N9" s="37"/>
      <c r="O9" s="37"/>
      <c r="P9" s="37"/>
      <c r="Q9" s="37"/>
      <c r="R9" s="37"/>
      <c r="S9" s="49"/>
      <c r="T9" s="37"/>
      <c r="U9" s="37"/>
      <c r="V9" s="37">
        <v>2009</v>
      </c>
      <c r="W9" s="37">
        <v>2008</v>
      </c>
      <c r="X9" s="37"/>
      <c r="Y9" s="37"/>
      <c r="Z9" s="37">
        <v>2005</v>
      </c>
      <c r="AA9" s="37"/>
      <c r="AB9" s="37"/>
      <c r="AC9" s="37"/>
      <c r="AD9" s="37"/>
      <c r="AE9" s="37"/>
      <c r="AF9" s="37"/>
      <c r="AG9" s="49"/>
      <c r="AH9" s="49"/>
      <c r="AI9" s="49"/>
      <c r="AJ9" s="49"/>
      <c r="AK9" s="49"/>
      <c r="AL9" s="49"/>
    </row>
    <row r="10" spans="1:38">
      <c r="A10" s="25" t="s">
        <v>1324</v>
      </c>
      <c r="B10" s="67" t="s">
        <v>221</v>
      </c>
      <c r="C10" s="49">
        <f t="shared" si="0"/>
        <v>3</v>
      </c>
      <c r="D10" s="37">
        <v>0</v>
      </c>
      <c r="E10" s="37"/>
      <c r="F10" s="37"/>
      <c r="G10" s="26">
        <v>2024</v>
      </c>
      <c r="H10" s="26">
        <v>2023</v>
      </c>
      <c r="I10" s="26"/>
      <c r="J10" s="26"/>
      <c r="K10" s="26">
        <v>2020</v>
      </c>
      <c r="L10" s="26"/>
      <c r="M10" s="26"/>
      <c r="N10" s="37"/>
      <c r="O10" s="37"/>
      <c r="P10" s="37"/>
      <c r="Q10" s="37"/>
      <c r="R10" s="37"/>
      <c r="S10" s="49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9"/>
      <c r="AH10" s="49"/>
      <c r="AI10" s="49"/>
      <c r="AJ10" s="49"/>
      <c r="AK10" s="49"/>
      <c r="AL10" s="49"/>
    </row>
    <row r="11" spans="1:38">
      <c r="A11" s="25" t="s">
        <v>1325</v>
      </c>
      <c r="B11" s="67" t="s">
        <v>142</v>
      </c>
      <c r="C11" s="49">
        <f t="shared" si="0"/>
        <v>1</v>
      </c>
      <c r="D11" s="37">
        <v>0</v>
      </c>
      <c r="E11" s="37"/>
      <c r="F11" s="37"/>
      <c r="G11" s="26"/>
      <c r="H11" s="26"/>
      <c r="I11" s="26"/>
      <c r="J11" s="26"/>
      <c r="K11" s="26"/>
      <c r="L11" s="26"/>
      <c r="M11" s="26"/>
      <c r="N11" s="37"/>
      <c r="O11" s="37"/>
      <c r="P11" s="37"/>
      <c r="Q11" s="37"/>
      <c r="R11" s="37">
        <v>2013</v>
      </c>
      <c r="S11" s="49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9"/>
      <c r="AH11" s="49"/>
      <c r="AI11" s="49"/>
      <c r="AJ11" s="49"/>
      <c r="AK11" s="49"/>
      <c r="AL11" s="49"/>
    </row>
    <row r="12" spans="1:38" ht="15">
      <c r="A12" s="25" t="s">
        <v>1326</v>
      </c>
      <c r="B12" s="67" t="s">
        <v>197</v>
      </c>
      <c r="C12" s="49">
        <f t="shared" si="0"/>
        <v>16</v>
      </c>
      <c r="D12" s="37">
        <v>2</v>
      </c>
      <c r="E12" s="37">
        <v>2026</v>
      </c>
      <c r="F12" s="37">
        <v>2025</v>
      </c>
      <c r="G12" s="26"/>
      <c r="H12" s="26">
        <v>2023</v>
      </c>
      <c r="I12" s="26">
        <v>2022</v>
      </c>
      <c r="J12" s="26">
        <v>2021</v>
      </c>
      <c r="K12" s="26">
        <v>2020</v>
      </c>
      <c r="L12" s="27">
        <v>2019</v>
      </c>
      <c r="M12" s="26"/>
      <c r="N12" s="37"/>
      <c r="O12" s="37">
        <v>2016</v>
      </c>
      <c r="P12" s="37">
        <v>2015</v>
      </c>
      <c r="Q12" s="37">
        <v>2014</v>
      </c>
      <c r="R12" s="37">
        <v>2013</v>
      </c>
      <c r="S12" s="49">
        <v>2012</v>
      </c>
      <c r="T12" s="37">
        <v>2011</v>
      </c>
      <c r="U12" s="37"/>
      <c r="V12" s="37">
        <v>2009</v>
      </c>
      <c r="W12" s="37">
        <v>2008</v>
      </c>
      <c r="X12" s="37"/>
      <c r="Y12" s="37">
        <v>2006</v>
      </c>
      <c r="Z12" s="37"/>
      <c r="AA12" s="37"/>
      <c r="AB12" s="37"/>
      <c r="AC12" s="37"/>
      <c r="AD12" s="37"/>
      <c r="AE12" s="37"/>
      <c r="AF12" s="37"/>
      <c r="AG12" s="49"/>
      <c r="AH12" s="49"/>
      <c r="AI12" s="49"/>
      <c r="AJ12" s="49"/>
      <c r="AK12" s="49"/>
      <c r="AL12" s="49"/>
    </row>
    <row r="13" spans="1:38" ht="15">
      <c r="A13" s="25" t="s">
        <v>1327</v>
      </c>
      <c r="B13" s="67" t="s">
        <v>101</v>
      </c>
      <c r="C13" s="49">
        <f t="shared" si="0"/>
        <v>2</v>
      </c>
      <c r="D13" s="37">
        <v>2</v>
      </c>
      <c r="E13" s="37">
        <v>2026</v>
      </c>
      <c r="F13" s="37">
        <v>2025</v>
      </c>
      <c r="G13" s="26"/>
      <c r="H13" s="26"/>
      <c r="I13" s="26"/>
      <c r="J13" s="26"/>
      <c r="K13" s="26"/>
      <c r="L13" s="27"/>
      <c r="M13" s="26"/>
      <c r="N13" s="37"/>
      <c r="O13" s="37"/>
      <c r="P13" s="37"/>
      <c r="Q13" s="37"/>
      <c r="R13" s="37"/>
      <c r="S13" s="49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9"/>
      <c r="AH13" s="49"/>
      <c r="AI13" s="49"/>
      <c r="AJ13" s="49"/>
      <c r="AK13" s="49"/>
      <c r="AL13" s="49"/>
    </row>
    <row r="14" spans="1:38">
      <c r="A14" s="36" t="s">
        <v>1328</v>
      </c>
      <c r="B14" s="67" t="s">
        <v>616</v>
      </c>
      <c r="C14" s="49">
        <f t="shared" si="0"/>
        <v>1</v>
      </c>
      <c r="D14" s="37">
        <v>0</v>
      </c>
      <c r="E14" s="37"/>
      <c r="F14" s="37"/>
      <c r="G14" s="26"/>
      <c r="H14" s="26"/>
      <c r="I14" s="26"/>
      <c r="J14" s="26"/>
      <c r="K14" s="26"/>
      <c r="L14" s="26"/>
      <c r="M14" s="26"/>
      <c r="N14" s="37"/>
      <c r="O14" s="37"/>
      <c r="P14" s="37"/>
      <c r="Q14" s="37"/>
      <c r="R14" s="37"/>
      <c r="S14" s="49"/>
      <c r="T14" s="37"/>
      <c r="U14" s="37"/>
      <c r="V14" s="37"/>
      <c r="W14" s="37"/>
      <c r="X14" s="37"/>
      <c r="Y14" s="37"/>
      <c r="Z14" s="37"/>
      <c r="AA14" s="37"/>
      <c r="AB14" s="37"/>
      <c r="AC14" s="37">
        <v>2002</v>
      </c>
      <c r="AD14" s="37"/>
      <c r="AE14" s="37"/>
      <c r="AF14" s="37"/>
      <c r="AG14" s="49"/>
      <c r="AH14" s="49"/>
      <c r="AI14" s="49"/>
      <c r="AJ14" s="49"/>
      <c r="AK14" s="49"/>
      <c r="AL14" s="49"/>
    </row>
    <row r="15" spans="1:38">
      <c r="A15" s="36" t="s">
        <v>1329</v>
      </c>
      <c r="B15" s="67" t="s">
        <v>450</v>
      </c>
      <c r="C15" s="49">
        <f t="shared" si="0"/>
        <v>2</v>
      </c>
      <c r="D15" s="37">
        <v>2</v>
      </c>
      <c r="E15" s="37">
        <v>2026</v>
      </c>
      <c r="F15" s="37">
        <v>2025</v>
      </c>
      <c r="G15" s="26"/>
      <c r="H15" s="26"/>
      <c r="I15" s="26"/>
      <c r="J15" s="26"/>
      <c r="K15" s="26"/>
      <c r="L15" s="26"/>
      <c r="M15" s="26"/>
      <c r="N15" s="37"/>
      <c r="O15" s="37"/>
      <c r="P15" s="37"/>
      <c r="Q15" s="37"/>
      <c r="R15" s="37"/>
      <c r="S15" s="49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9"/>
      <c r="AH15" s="49"/>
      <c r="AI15" s="49"/>
      <c r="AJ15" s="49"/>
      <c r="AK15" s="49"/>
      <c r="AL15" s="49"/>
    </row>
    <row r="16" spans="1:38">
      <c r="A16" s="36" t="s">
        <v>1330</v>
      </c>
      <c r="B16" s="67" t="s">
        <v>60</v>
      </c>
      <c r="C16" s="49">
        <f t="shared" si="0"/>
        <v>2</v>
      </c>
      <c r="D16" s="37">
        <v>0</v>
      </c>
      <c r="E16" s="37"/>
      <c r="F16" s="37"/>
      <c r="G16" s="26"/>
      <c r="H16" s="26"/>
      <c r="I16" s="26"/>
      <c r="J16" s="26"/>
      <c r="K16" s="26"/>
      <c r="L16" s="26"/>
      <c r="M16" s="26"/>
      <c r="N16" s="37"/>
      <c r="O16" s="37"/>
      <c r="P16" s="37"/>
      <c r="Q16" s="37"/>
      <c r="R16" s="37"/>
      <c r="S16" s="49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49"/>
      <c r="AH16" s="49"/>
      <c r="AI16" s="49">
        <v>1996</v>
      </c>
      <c r="AJ16" s="49"/>
      <c r="AK16" s="49">
        <v>1994</v>
      </c>
      <c r="AL16" s="49"/>
    </row>
    <row r="17" spans="1:38" ht="15">
      <c r="A17" s="36" t="s">
        <v>1331</v>
      </c>
      <c r="B17" s="68" t="s">
        <v>129</v>
      </c>
      <c r="C17" s="49">
        <f t="shared" si="0"/>
        <v>22</v>
      </c>
      <c r="D17" s="37">
        <v>16</v>
      </c>
      <c r="E17" s="37">
        <v>2026</v>
      </c>
      <c r="F17" s="37">
        <v>2025</v>
      </c>
      <c r="G17" s="26">
        <v>2024</v>
      </c>
      <c r="H17" s="26">
        <v>2023</v>
      </c>
      <c r="I17" s="26">
        <v>2022</v>
      </c>
      <c r="J17" s="26">
        <v>2021</v>
      </c>
      <c r="K17" s="26">
        <v>2020</v>
      </c>
      <c r="L17" s="27">
        <v>2019</v>
      </c>
      <c r="M17" s="27">
        <v>2018</v>
      </c>
      <c r="N17" s="37">
        <v>2017</v>
      </c>
      <c r="O17" s="37">
        <v>2016</v>
      </c>
      <c r="P17" s="37">
        <v>2015</v>
      </c>
      <c r="Q17" s="37">
        <v>2014</v>
      </c>
      <c r="R17" s="37">
        <v>2013</v>
      </c>
      <c r="S17" s="49">
        <v>2012</v>
      </c>
      <c r="T17" s="37">
        <v>2011</v>
      </c>
      <c r="U17" s="37"/>
      <c r="V17" s="37">
        <v>2009</v>
      </c>
      <c r="W17" s="37">
        <v>2008</v>
      </c>
      <c r="X17" s="37"/>
      <c r="Y17" s="37">
        <v>2006</v>
      </c>
      <c r="Z17" s="37">
        <v>2005</v>
      </c>
      <c r="AA17" s="37">
        <v>2004</v>
      </c>
      <c r="AB17" s="37"/>
      <c r="AC17" s="37"/>
      <c r="AD17" s="37"/>
      <c r="AE17" s="37"/>
      <c r="AF17" s="37">
        <v>1999</v>
      </c>
      <c r="AG17" s="49"/>
      <c r="AH17" s="49"/>
      <c r="AI17" s="49"/>
      <c r="AJ17" s="49"/>
      <c r="AK17" s="49"/>
      <c r="AL17" s="49"/>
    </row>
    <row r="18" spans="1:38">
      <c r="A18" s="36" t="s">
        <v>1332</v>
      </c>
      <c r="B18" s="68" t="s">
        <v>382</v>
      </c>
      <c r="C18" s="49">
        <f t="shared" si="0"/>
        <v>2</v>
      </c>
      <c r="D18" s="37">
        <v>0</v>
      </c>
      <c r="E18" s="37"/>
      <c r="F18" s="37"/>
      <c r="G18" s="26"/>
      <c r="H18" s="26"/>
      <c r="I18" s="26"/>
      <c r="J18" s="26"/>
      <c r="K18" s="26"/>
      <c r="L18" s="26">
        <v>2019</v>
      </c>
      <c r="M18" s="26">
        <v>2018</v>
      </c>
      <c r="N18" s="37"/>
      <c r="O18" s="37"/>
      <c r="P18" s="37"/>
      <c r="Q18" s="37"/>
      <c r="R18" s="37"/>
      <c r="S18" s="49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9"/>
      <c r="AH18" s="49"/>
      <c r="AI18" s="49"/>
      <c r="AJ18" s="49"/>
      <c r="AK18" s="49"/>
      <c r="AL18" s="49"/>
    </row>
    <row r="19" spans="1:38" ht="15">
      <c r="A19" s="36" t="s">
        <v>1333</v>
      </c>
      <c r="B19" s="68" t="s">
        <v>450</v>
      </c>
      <c r="C19" s="49">
        <f t="shared" si="0"/>
        <v>5</v>
      </c>
      <c r="D19" s="37">
        <v>0</v>
      </c>
      <c r="E19" s="37"/>
      <c r="F19" s="37"/>
      <c r="G19" s="26"/>
      <c r="H19" s="26">
        <v>2023</v>
      </c>
      <c r="I19" s="27">
        <v>2022</v>
      </c>
      <c r="J19" s="26">
        <v>2021</v>
      </c>
      <c r="K19" s="26">
        <v>2020</v>
      </c>
      <c r="L19" s="26"/>
      <c r="M19" s="26">
        <v>2018</v>
      </c>
      <c r="N19" s="37"/>
      <c r="O19" s="37"/>
      <c r="P19" s="37"/>
      <c r="Q19" s="37"/>
      <c r="R19" s="37"/>
      <c r="S19" s="49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9"/>
      <c r="AH19" s="49"/>
      <c r="AI19" s="49"/>
      <c r="AJ19" s="37"/>
      <c r="AK19" s="49"/>
      <c r="AL19" s="49"/>
    </row>
    <row r="20" spans="1:38" ht="15">
      <c r="A20" s="36" t="s">
        <v>1334</v>
      </c>
      <c r="B20" s="68" t="s">
        <v>294</v>
      </c>
      <c r="C20" s="49">
        <f t="shared" si="0"/>
        <v>2</v>
      </c>
      <c r="D20" s="37">
        <v>2</v>
      </c>
      <c r="E20" s="37">
        <v>2026</v>
      </c>
      <c r="F20" s="37">
        <v>2025</v>
      </c>
      <c r="G20" s="26"/>
      <c r="H20" s="26"/>
      <c r="I20" s="27"/>
      <c r="J20" s="26"/>
      <c r="K20" s="26"/>
      <c r="L20" s="26"/>
      <c r="M20" s="26"/>
      <c r="N20" s="37"/>
      <c r="O20" s="37"/>
      <c r="P20" s="37"/>
      <c r="Q20" s="37"/>
      <c r="R20" s="37"/>
      <c r="S20" s="49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9"/>
      <c r="AH20" s="49"/>
      <c r="AI20" s="49"/>
      <c r="AJ20" s="49"/>
      <c r="AK20" s="49"/>
      <c r="AL20" s="49"/>
    </row>
    <row r="21" spans="1:38" ht="15">
      <c r="A21" s="36" t="s">
        <v>1335</v>
      </c>
      <c r="B21" s="68" t="s">
        <v>66</v>
      </c>
      <c r="C21" s="49">
        <f t="shared" si="0"/>
        <v>1</v>
      </c>
      <c r="D21" s="37">
        <v>1</v>
      </c>
      <c r="E21" s="37">
        <v>2026</v>
      </c>
      <c r="F21" s="37"/>
      <c r="G21" s="26"/>
      <c r="H21" s="26"/>
      <c r="I21" s="27"/>
      <c r="J21" s="26"/>
      <c r="K21" s="26"/>
      <c r="L21" s="26"/>
      <c r="M21" s="26"/>
      <c r="N21" s="37"/>
      <c r="O21" s="37"/>
      <c r="P21" s="37"/>
      <c r="Q21" s="37"/>
      <c r="R21" s="37"/>
      <c r="S21" s="49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9"/>
      <c r="AH21" s="49"/>
      <c r="AI21" s="49"/>
      <c r="AJ21" s="49"/>
      <c r="AK21" s="49"/>
      <c r="AL21" s="49"/>
    </row>
    <row r="22" spans="1:38">
      <c r="A22" s="36" t="s">
        <v>1336</v>
      </c>
      <c r="B22" s="68" t="s">
        <v>264</v>
      </c>
      <c r="C22" s="49">
        <f t="shared" si="0"/>
        <v>2</v>
      </c>
      <c r="D22" s="37">
        <v>0</v>
      </c>
      <c r="E22" s="37"/>
      <c r="F22" s="37"/>
      <c r="G22" s="26"/>
      <c r="H22" s="26"/>
      <c r="I22" s="26"/>
      <c r="J22" s="26"/>
      <c r="K22" s="26"/>
      <c r="L22" s="26"/>
      <c r="M22" s="26"/>
      <c r="N22" s="37"/>
      <c r="O22" s="37"/>
      <c r="P22" s="37"/>
      <c r="Q22" s="37"/>
      <c r="R22" s="37"/>
      <c r="S22" s="49"/>
      <c r="T22" s="37"/>
      <c r="U22" s="37"/>
      <c r="V22" s="37"/>
      <c r="W22" s="37"/>
      <c r="X22" s="37"/>
      <c r="Y22" s="37">
        <v>2006</v>
      </c>
      <c r="Z22" s="37">
        <v>2005</v>
      </c>
      <c r="AA22" s="37"/>
      <c r="AB22" s="37"/>
      <c r="AC22" s="37"/>
      <c r="AD22" s="37"/>
      <c r="AE22" s="37"/>
      <c r="AF22" s="37"/>
      <c r="AG22" s="49"/>
      <c r="AH22" s="49"/>
      <c r="AI22" s="49"/>
      <c r="AJ22" s="49"/>
      <c r="AK22" s="49"/>
      <c r="AL22" s="49"/>
    </row>
    <row r="23" spans="1:38">
      <c r="A23" s="36" t="s">
        <v>1337</v>
      </c>
      <c r="B23" s="68" t="s">
        <v>56</v>
      </c>
      <c r="C23" s="49">
        <f t="shared" si="0"/>
        <v>1</v>
      </c>
      <c r="D23" s="37">
        <v>0</v>
      </c>
      <c r="E23" s="37"/>
      <c r="F23" s="37"/>
      <c r="G23" s="26"/>
      <c r="H23" s="26"/>
      <c r="I23" s="26"/>
      <c r="J23" s="26"/>
      <c r="K23" s="26"/>
      <c r="L23" s="26"/>
      <c r="M23" s="26"/>
      <c r="N23" s="37"/>
      <c r="O23" s="37"/>
      <c r="P23" s="37"/>
      <c r="Q23" s="37"/>
      <c r="R23" s="37"/>
      <c r="S23" s="49">
        <v>2012</v>
      </c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9"/>
      <c r="AH23" s="49"/>
      <c r="AI23" s="49"/>
      <c r="AJ23" s="49"/>
      <c r="AK23" s="49"/>
      <c r="AL23" s="49"/>
    </row>
    <row r="24" spans="1:38">
      <c r="A24" s="36" t="s">
        <v>1338</v>
      </c>
      <c r="B24" s="68" t="s">
        <v>264</v>
      </c>
      <c r="C24" s="49">
        <f t="shared" si="0"/>
        <v>10</v>
      </c>
      <c r="D24" s="37">
        <v>0</v>
      </c>
      <c r="E24" s="37"/>
      <c r="F24" s="37"/>
      <c r="G24" s="26"/>
      <c r="H24" s="26"/>
      <c r="I24" s="26"/>
      <c r="J24" s="26"/>
      <c r="K24" s="26"/>
      <c r="L24" s="26"/>
      <c r="M24" s="26"/>
      <c r="N24" s="37">
        <v>2017</v>
      </c>
      <c r="O24" s="37"/>
      <c r="P24" s="37">
        <v>2015</v>
      </c>
      <c r="Q24" s="37">
        <v>2014</v>
      </c>
      <c r="R24" s="37">
        <v>2013</v>
      </c>
      <c r="S24" s="49">
        <v>2012</v>
      </c>
      <c r="T24" s="37">
        <v>2011</v>
      </c>
      <c r="U24" s="37"/>
      <c r="V24" s="37">
        <v>2009</v>
      </c>
      <c r="W24" s="37">
        <v>2008</v>
      </c>
      <c r="X24" s="37">
        <v>2007</v>
      </c>
      <c r="Y24" s="37"/>
      <c r="Z24" s="37"/>
      <c r="AA24" s="37">
        <v>2004</v>
      </c>
      <c r="AB24" s="37"/>
      <c r="AC24" s="37"/>
      <c r="AD24" s="37"/>
      <c r="AE24" s="37"/>
      <c r="AF24" s="37"/>
      <c r="AG24" s="49"/>
      <c r="AH24" s="49"/>
      <c r="AI24" s="49"/>
      <c r="AJ24" s="49"/>
      <c r="AK24" s="49"/>
      <c r="AL24" s="49"/>
    </row>
    <row r="25" spans="1:38">
      <c r="A25" s="40" t="s">
        <v>1339</v>
      </c>
      <c r="B25" s="43" t="s">
        <v>197</v>
      </c>
      <c r="C25" s="49">
        <f t="shared" si="0"/>
        <v>1</v>
      </c>
      <c r="D25" s="37">
        <v>0</v>
      </c>
      <c r="E25" s="37"/>
      <c r="F25" s="37"/>
      <c r="G25" s="26">
        <v>2024</v>
      </c>
      <c r="H25" s="26"/>
      <c r="I25" s="26"/>
      <c r="J25" s="26"/>
      <c r="K25" s="26"/>
      <c r="L25" s="26"/>
      <c r="M25" s="26"/>
      <c r="N25" s="37"/>
      <c r="O25" s="37"/>
      <c r="P25" s="37"/>
      <c r="Q25" s="37"/>
      <c r="R25" s="37"/>
      <c r="S25" s="49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9"/>
      <c r="AH25" s="49"/>
      <c r="AI25" s="49"/>
      <c r="AJ25" s="49"/>
      <c r="AK25" s="49"/>
      <c r="AL25" s="49"/>
    </row>
    <row r="26" spans="1:38">
      <c r="A26" s="29" t="s">
        <v>1340</v>
      </c>
      <c r="B26" s="29" t="s">
        <v>197</v>
      </c>
      <c r="C26" s="49">
        <f t="shared" si="0"/>
        <v>2</v>
      </c>
      <c r="D26" s="37">
        <v>0</v>
      </c>
      <c r="E26" s="37"/>
      <c r="F26" s="37"/>
      <c r="G26" s="26"/>
      <c r="H26" s="26"/>
      <c r="I26" s="26"/>
      <c r="J26" s="26"/>
      <c r="K26" s="26">
        <v>2020</v>
      </c>
      <c r="L26" s="26">
        <v>2019</v>
      </c>
      <c r="M26" s="26"/>
      <c r="N26" s="37"/>
      <c r="O26" s="37"/>
      <c r="P26" s="37"/>
      <c r="Q26" s="37"/>
      <c r="R26" s="37"/>
      <c r="S26" s="49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49"/>
      <c r="AH26" s="49"/>
      <c r="AI26" s="49"/>
      <c r="AJ26" s="49"/>
      <c r="AK26" s="49"/>
      <c r="AL26" s="49"/>
    </row>
    <row r="27" spans="1:38" ht="12" customHeight="1">
      <c r="A27" s="25" t="s">
        <v>1341</v>
      </c>
      <c r="B27" s="67" t="s">
        <v>197</v>
      </c>
      <c r="C27" s="49">
        <f t="shared" si="0"/>
        <v>13</v>
      </c>
      <c r="D27" s="37">
        <v>11</v>
      </c>
      <c r="E27" s="38">
        <v>2026</v>
      </c>
      <c r="F27" s="38">
        <v>2025</v>
      </c>
      <c r="G27" s="27">
        <v>2024</v>
      </c>
      <c r="H27" s="27">
        <v>2023</v>
      </c>
      <c r="I27" s="27">
        <v>2022</v>
      </c>
      <c r="J27" s="26">
        <v>2021</v>
      </c>
      <c r="K27" s="27">
        <v>2020</v>
      </c>
      <c r="L27" s="27">
        <v>2019</v>
      </c>
      <c r="M27" s="26">
        <v>2018</v>
      </c>
      <c r="N27" s="37">
        <v>2017</v>
      </c>
      <c r="O27" s="37">
        <v>2016</v>
      </c>
      <c r="P27" s="37"/>
      <c r="Q27" s="37">
        <v>2014</v>
      </c>
      <c r="R27" s="37">
        <v>2013</v>
      </c>
      <c r="S27" s="49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49"/>
      <c r="AH27" s="49"/>
      <c r="AI27" s="49"/>
      <c r="AJ27" s="37"/>
      <c r="AK27" s="37"/>
      <c r="AL27" s="49"/>
    </row>
    <row r="28" spans="1:38">
      <c r="A28" s="25" t="s">
        <v>1342</v>
      </c>
      <c r="B28" s="67" t="s">
        <v>90</v>
      </c>
      <c r="C28" s="49">
        <f t="shared" si="0"/>
        <v>2</v>
      </c>
      <c r="D28" s="37">
        <v>1</v>
      </c>
      <c r="E28" s="37">
        <v>2026</v>
      </c>
      <c r="F28" s="37"/>
      <c r="G28" s="26"/>
      <c r="H28" s="26"/>
      <c r="I28" s="26"/>
      <c r="J28" s="26"/>
      <c r="K28" s="26">
        <v>2020</v>
      </c>
      <c r="L28" s="26"/>
      <c r="M28" s="26"/>
      <c r="N28" s="37"/>
      <c r="O28" s="37"/>
      <c r="P28" s="37"/>
      <c r="Q28" s="37"/>
      <c r="R28" s="37"/>
      <c r="S28" s="49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49"/>
      <c r="AH28" s="49"/>
      <c r="AI28" s="49"/>
      <c r="AJ28" s="49"/>
      <c r="AK28" s="49"/>
      <c r="AL28" s="49"/>
    </row>
    <row r="29" spans="1:38">
      <c r="A29" s="25" t="s">
        <v>1343</v>
      </c>
      <c r="B29" s="67" t="s">
        <v>616</v>
      </c>
      <c r="C29" s="49">
        <f t="shared" si="0"/>
        <v>2</v>
      </c>
      <c r="D29" s="37">
        <v>2</v>
      </c>
      <c r="E29" s="37">
        <v>2026</v>
      </c>
      <c r="F29" s="37">
        <v>2025</v>
      </c>
      <c r="G29" s="26"/>
      <c r="H29" s="26"/>
      <c r="I29" s="26"/>
      <c r="J29" s="26"/>
      <c r="K29" s="26"/>
      <c r="L29" s="26"/>
      <c r="M29" s="26"/>
      <c r="N29" s="37"/>
      <c r="O29" s="37"/>
      <c r="P29" s="37"/>
      <c r="Q29" s="37"/>
      <c r="R29" s="37"/>
      <c r="S29" s="49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49"/>
      <c r="AH29" s="49"/>
      <c r="AI29" s="49"/>
      <c r="AJ29" s="49"/>
      <c r="AK29" s="49"/>
      <c r="AL29" s="49"/>
    </row>
    <row r="30" spans="1:38">
      <c r="A30" s="36" t="s">
        <v>1344</v>
      </c>
      <c r="B30" s="68" t="s">
        <v>294</v>
      </c>
      <c r="C30" s="49">
        <f t="shared" si="0"/>
        <v>2</v>
      </c>
      <c r="D30" s="37">
        <v>1</v>
      </c>
      <c r="E30" s="37">
        <v>2026</v>
      </c>
      <c r="F30" s="37"/>
      <c r="G30" s="26"/>
      <c r="H30" s="26"/>
      <c r="I30" s="26"/>
      <c r="J30" s="26"/>
      <c r="K30" s="26"/>
      <c r="L30" s="26"/>
      <c r="M30" s="26"/>
      <c r="N30" s="37"/>
      <c r="O30" s="37"/>
      <c r="P30" s="37"/>
      <c r="Q30" s="37"/>
      <c r="R30" s="37"/>
      <c r="S30" s="49"/>
      <c r="T30" s="37"/>
      <c r="U30" s="37"/>
      <c r="V30" s="37"/>
      <c r="W30" s="37">
        <v>2008</v>
      </c>
      <c r="X30" s="37"/>
      <c r="Y30" s="37"/>
      <c r="Z30" s="37"/>
      <c r="AA30" s="37"/>
      <c r="AB30" s="37"/>
      <c r="AC30" s="37"/>
      <c r="AD30" s="37"/>
      <c r="AE30" s="37"/>
      <c r="AF30" s="37"/>
      <c r="AG30" s="49"/>
      <c r="AH30" s="49"/>
      <c r="AI30" s="49"/>
      <c r="AJ30" s="49"/>
      <c r="AK30" s="49"/>
      <c r="AL30" s="49"/>
    </row>
    <row r="31" spans="1:38" ht="15">
      <c r="A31" s="36" t="s">
        <v>1345</v>
      </c>
      <c r="B31" s="68" t="s">
        <v>197</v>
      </c>
      <c r="C31" s="49">
        <f t="shared" si="0"/>
        <v>11</v>
      </c>
      <c r="D31" s="37">
        <v>5</v>
      </c>
      <c r="E31" s="38">
        <v>2026</v>
      </c>
      <c r="F31" s="38">
        <v>2025</v>
      </c>
      <c r="G31" s="26">
        <v>2024</v>
      </c>
      <c r="H31" s="26">
        <v>2023</v>
      </c>
      <c r="I31" s="26">
        <v>2022</v>
      </c>
      <c r="J31" s="26"/>
      <c r="K31" s="26"/>
      <c r="L31" s="26">
        <v>2019</v>
      </c>
      <c r="M31" s="26"/>
      <c r="N31" s="37">
        <v>2017</v>
      </c>
      <c r="O31" s="37"/>
      <c r="P31" s="37">
        <v>2015</v>
      </c>
      <c r="Q31" s="37">
        <v>2014</v>
      </c>
      <c r="R31" s="37">
        <v>2013</v>
      </c>
      <c r="S31" s="49">
        <v>2012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49"/>
      <c r="AH31" s="49"/>
      <c r="AI31" s="49"/>
      <c r="AJ31" s="49"/>
      <c r="AK31" s="49"/>
      <c r="AL31" s="49"/>
    </row>
    <row r="32" spans="1:38">
      <c r="A32" s="36" t="s">
        <v>533</v>
      </c>
      <c r="B32" s="68" t="s">
        <v>110</v>
      </c>
      <c r="C32" s="49">
        <f t="shared" si="0"/>
        <v>1</v>
      </c>
      <c r="D32" s="37">
        <v>0</v>
      </c>
      <c r="E32" s="37"/>
      <c r="F32" s="37"/>
      <c r="G32" s="26"/>
      <c r="H32" s="26">
        <v>2023</v>
      </c>
      <c r="I32" s="26"/>
      <c r="J32" s="26"/>
      <c r="K32" s="26"/>
      <c r="L32" s="26"/>
      <c r="M32" s="26"/>
      <c r="N32" s="37"/>
      <c r="O32" s="37"/>
      <c r="P32" s="37"/>
      <c r="Q32" s="37"/>
      <c r="R32" s="37"/>
      <c r="S32" s="49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49"/>
      <c r="AH32" s="49"/>
      <c r="AI32" s="49"/>
      <c r="AJ32" s="49"/>
      <c r="AK32" s="49"/>
      <c r="AL32" s="49"/>
    </row>
    <row r="33" spans="1:38">
      <c r="A33" s="36" t="s">
        <v>1346</v>
      </c>
      <c r="B33" s="68" t="s">
        <v>238</v>
      </c>
      <c r="C33" s="49">
        <f t="shared" si="0"/>
        <v>2</v>
      </c>
      <c r="D33" s="37">
        <v>0</v>
      </c>
      <c r="E33" s="37"/>
      <c r="F33" s="37"/>
      <c r="G33" s="26"/>
      <c r="H33" s="26"/>
      <c r="I33" s="26"/>
      <c r="J33" s="26"/>
      <c r="K33" s="26"/>
      <c r="L33" s="26"/>
      <c r="M33" s="26"/>
      <c r="N33" s="37"/>
      <c r="O33" s="37"/>
      <c r="P33" s="37"/>
      <c r="Q33" s="37"/>
      <c r="R33" s="37"/>
      <c r="S33" s="49"/>
      <c r="T33" s="37">
        <v>2011</v>
      </c>
      <c r="U33" s="37">
        <v>2010</v>
      </c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49"/>
      <c r="AH33" s="49"/>
      <c r="AI33" s="49"/>
      <c r="AJ33" s="49"/>
      <c r="AK33" s="49"/>
      <c r="AL33" s="49"/>
    </row>
    <row r="34" spans="1:38" ht="15">
      <c r="A34" s="25" t="s">
        <v>1347</v>
      </c>
      <c r="B34" s="67" t="s">
        <v>79</v>
      </c>
      <c r="C34" s="49">
        <f t="shared" si="0"/>
        <v>5</v>
      </c>
      <c r="D34" s="37">
        <v>4</v>
      </c>
      <c r="E34" s="37">
        <v>2026</v>
      </c>
      <c r="F34" s="37">
        <v>2025</v>
      </c>
      <c r="G34" s="26">
        <v>2024</v>
      </c>
      <c r="H34" s="26">
        <v>2023</v>
      </c>
      <c r="I34" s="27"/>
      <c r="J34" s="27">
        <v>2021</v>
      </c>
      <c r="K34" s="26"/>
      <c r="L34" s="26"/>
      <c r="M34" s="26"/>
      <c r="N34" s="37"/>
      <c r="O34" s="37"/>
      <c r="P34" s="37"/>
      <c r="Q34" s="37"/>
      <c r="R34" s="37"/>
      <c r="S34" s="49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49"/>
      <c r="AH34" s="49"/>
      <c r="AI34" s="49"/>
      <c r="AJ34" s="49"/>
      <c r="AK34" s="49"/>
      <c r="AL34" s="49"/>
    </row>
    <row r="35" spans="1:38">
      <c r="A35" s="25" t="s">
        <v>1348</v>
      </c>
      <c r="B35" s="67" t="s">
        <v>101</v>
      </c>
      <c r="C35" s="49">
        <f t="shared" si="0"/>
        <v>5</v>
      </c>
      <c r="D35" s="37">
        <v>0</v>
      </c>
      <c r="E35" s="37"/>
      <c r="F35" s="37">
        <v>2025</v>
      </c>
      <c r="G35" s="26">
        <v>2024</v>
      </c>
      <c r="H35" s="26">
        <v>2023</v>
      </c>
      <c r="I35" s="26">
        <v>2022</v>
      </c>
      <c r="J35" s="26">
        <v>2021</v>
      </c>
      <c r="K35" s="26"/>
      <c r="L35" s="26"/>
      <c r="M35" s="26"/>
      <c r="N35" s="37"/>
      <c r="O35" s="37"/>
      <c r="P35" s="37"/>
      <c r="Q35" s="37"/>
      <c r="R35" s="37"/>
      <c r="S35" s="49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49"/>
      <c r="AH35" s="49"/>
      <c r="AI35" s="49"/>
      <c r="AJ35" s="49"/>
      <c r="AK35" s="49"/>
      <c r="AL35" s="49"/>
    </row>
    <row r="36" spans="1:38">
      <c r="A36" s="36" t="s">
        <v>1349</v>
      </c>
      <c r="B36" s="67" t="s">
        <v>139</v>
      </c>
      <c r="C36" s="49">
        <f t="shared" si="0"/>
        <v>2</v>
      </c>
      <c r="D36" s="37">
        <v>1</v>
      </c>
      <c r="E36" s="37">
        <v>2026</v>
      </c>
      <c r="F36" s="37"/>
      <c r="G36" s="26"/>
      <c r="H36" s="26"/>
      <c r="I36" s="26"/>
      <c r="J36" s="26"/>
      <c r="K36" s="26"/>
      <c r="L36" s="26"/>
      <c r="M36" s="26"/>
      <c r="N36" s="37"/>
      <c r="O36" s="37"/>
      <c r="P36" s="37"/>
      <c r="Q36" s="37">
        <v>2014</v>
      </c>
      <c r="R36" s="37"/>
      <c r="S36" s="49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49"/>
      <c r="AH36" s="49"/>
      <c r="AI36" s="49"/>
      <c r="AJ36" s="49"/>
      <c r="AK36" s="49"/>
      <c r="AL36" s="49"/>
    </row>
    <row r="37" spans="1:38" ht="15">
      <c r="A37" s="36" t="s">
        <v>1350</v>
      </c>
      <c r="B37" s="68" t="s">
        <v>197</v>
      </c>
      <c r="C37" s="49">
        <f t="shared" si="0"/>
        <v>5</v>
      </c>
      <c r="D37" s="37">
        <v>1</v>
      </c>
      <c r="E37" s="38">
        <v>2026</v>
      </c>
      <c r="F37" s="37"/>
      <c r="G37" s="27">
        <v>2024</v>
      </c>
      <c r="H37" s="26"/>
      <c r="I37" s="26">
        <v>2022</v>
      </c>
      <c r="J37" s="26"/>
      <c r="K37" s="26"/>
      <c r="L37" s="26"/>
      <c r="M37" s="26"/>
      <c r="N37" s="37"/>
      <c r="O37" s="37"/>
      <c r="P37" s="37"/>
      <c r="Q37" s="37"/>
      <c r="R37" s="37"/>
      <c r="S37" s="49"/>
      <c r="T37" s="37"/>
      <c r="U37" s="37">
        <v>2010</v>
      </c>
      <c r="V37" s="37">
        <v>2009</v>
      </c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49"/>
      <c r="AH37" s="49"/>
      <c r="AI37" s="49"/>
      <c r="AJ37" s="49"/>
      <c r="AK37" s="49"/>
      <c r="AL37" s="49"/>
    </row>
    <row r="38" spans="1:38">
      <c r="A38" s="36" t="s">
        <v>1351</v>
      </c>
      <c r="B38" s="68" t="s">
        <v>208</v>
      </c>
      <c r="C38" s="49">
        <f t="shared" si="0"/>
        <v>3</v>
      </c>
      <c r="D38" s="37">
        <v>2</v>
      </c>
      <c r="E38" s="37">
        <v>2026</v>
      </c>
      <c r="F38" s="37">
        <v>2025</v>
      </c>
      <c r="G38" s="26"/>
      <c r="H38" s="26"/>
      <c r="I38" s="26"/>
      <c r="J38" s="26"/>
      <c r="K38" s="26"/>
      <c r="L38" s="26"/>
      <c r="M38" s="26"/>
      <c r="N38" s="37"/>
      <c r="O38" s="37"/>
      <c r="P38" s="37"/>
      <c r="Q38" s="37"/>
      <c r="R38" s="37"/>
      <c r="S38" s="49">
        <v>2012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49"/>
      <c r="AH38" s="49"/>
      <c r="AI38" s="49"/>
      <c r="AJ38" s="49"/>
      <c r="AK38" s="49"/>
      <c r="AL38" s="49"/>
    </row>
    <row r="39" spans="1:38">
      <c r="A39" s="36" t="s">
        <v>1352</v>
      </c>
      <c r="B39" s="68" t="s">
        <v>192</v>
      </c>
      <c r="C39" s="49">
        <f t="shared" si="0"/>
        <v>1</v>
      </c>
      <c r="D39" s="37">
        <v>1</v>
      </c>
      <c r="E39" s="37">
        <v>2026</v>
      </c>
      <c r="F39" s="37"/>
      <c r="G39" s="26"/>
      <c r="H39" s="26"/>
      <c r="I39" s="26"/>
      <c r="J39" s="26"/>
      <c r="K39" s="26"/>
      <c r="L39" s="26"/>
      <c r="M39" s="26"/>
      <c r="N39" s="37"/>
      <c r="O39" s="37"/>
      <c r="P39" s="37"/>
      <c r="Q39" s="37"/>
      <c r="R39" s="37"/>
      <c r="S39" s="49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49"/>
      <c r="AH39" s="49"/>
      <c r="AI39" s="49"/>
      <c r="AJ39" s="49"/>
      <c r="AK39" s="49"/>
      <c r="AL39" s="49"/>
    </row>
    <row r="40" spans="1:38">
      <c r="A40" s="36" t="s">
        <v>1353</v>
      </c>
      <c r="B40" s="67" t="s">
        <v>66</v>
      </c>
      <c r="C40" s="49">
        <f t="shared" si="0"/>
        <v>1</v>
      </c>
      <c r="D40" s="37">
        <v>0</v>
      </c>
      <c r="E40" s="37"/>
      <c r="F40" s="37"/>
      <c r="G40" s="26"/>
      <c r="H40" s="26"/>
      <c r="I40" s="26"/>
      <c r="J40" s="26"/>
      <c r="K40" s="26"/>
      <c r="L40" s="26"/>
      <c r="M40" s="26"/>
      <c r="N40" s="37"/>
      <c r="O40" s="37"/>
      <c r="P40" s="37"/>
      <c r="Q40" s="37"/>
      <c r="R40" s="37"/>
      <c r="S40" s="49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>
        <v>2001</v>
      </c>
      <c r="AE40" s="37"/>
      <c r="AF40" s="37"/>
      <c r="AG40" s="49"/>
      <c r="AH40" s="49"/>
      <c r="AI40" s="49"/>
      <c r="AJ40" s="49"/>
      <c r="AK40" s="49"/>
      <c r="AL40" s="49"/>
    </row>
    <row r="41" spans="1:38">
      <c r="A41" s="25" t="s">
        <v>1354</v>
      </c>
      <c r="B41" s="67" t="s">
        <v>450</v>
      </c>
      <c r="C41" s="49">
        <f t="shared" si="0"/>
        <v>4</v>
      </c>
      <c r="D41" s="37">
        <v>3</v>
      </c>
      <c r="E41" s="37">
        <v>2026</v>
      </c>
      <c r="F41" s="37">
        <v>2025</v>
      </c>
      <c r="G41" s="26">
        <v>2024</v>
      </c>
      <c r="H41" s="26"/>
      <c r="I41" s="26"/>
      <c r="J41" s="26"/>
      <c r="K41" s="26">
        <v>2020</v>
      </c>
      <c r="L41" s="26"/>
      <c r="M41" s="26"/>
      <c r="N41" s="37"/>
      <c r="O41" s="37"/>
      <c r="P41" s="37"/>
      <c r="Q41" s="37"/>
      <c r="R41" s="37"/>
      <c r="S41" s="49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49"/>
      <c r="AH41" s="49"/>
      <c r="AI41" s="49"/>
      <c r="AJ41" s="49"/>
      <c r="AK41" s="49"/>
      <c r="AL41" s="49"/>
    </row>
    <row r="42" spans="1:38">
      <c r="A42" s="25" t="s">
        <v>1355</v>
      </c>
      <c r="B42" s="67" t="s">
        <v>56</v>
      </c>
      <c r="C42" s="49">
        <f t="shared" si="0"/>
        <v>1</v>
      </c>
      <c r="D42" s="37">
        <v>0</v>
      </c>
      <c r="E42" s="37"/>
      <c r="F42" s="37"/>
      <c r="G42" s="26"/>
      <c r="H42" s="26"/>
      <c r="I42" s="26"/>
      <c r="J42" s="26">
        <v>2021</v>
      </c>
      <c r="K42" s="26"/>
      <c r="L42" s="26"/>
      <c r="M42" s="26"/>
      <c r="N42" s="37"/>
      <c r="O42" s="37"/>
      <c r="P42" s="37"/>
      <c r="Q42" s="37"/>
      <c r="R42" s="37"/>
      <c r="S42" s="49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49"/>
      <c r="AH42" s="49"/>
      <c r="AI42" s="49"/>
      <c r="AJ42" s="49"/>
      <c r="AK42" s="49"/>
      <c r="AL42" s="49"/>
    </row>
    <row r="43" spans="1:38" ht="15">
      <c r="A43" s="25" t="s">
        <v>1356</v>
      </c>
      <c r="B43" s="67" t="s">
        <v>294</v>
      </c>
      <c r="C43" s="49">
        <f t="shared" si="0"/>
        <v>2</v>
      </c>
      <c r="D43" s="37">
        <v>0</v>
      </c>
      <c r="E43" s="37"/>
      <c r="F43" s="37"/>
      <c r="G43" s="27"/>
      <c r="H43" s="27"/>
      <c r="I43" s="27"/>
      <c r="J43" s="27">
        <v>2021</v>
      </c>
      <c r="K43" s="26"/>
      <c r="L43" s="26"/>
      <c r="M43" s="26"/>
      <c r="N43" s="37"/>
      <c r="O43" s="37"/>
      <c r="P43" s="37"/>
      <c r="Q43" s="37">
        <v>2014</v>
      </c>
      <c r="R43" s="37"/>
      <c r="S43" s="49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49"/>
      <c r="AH43" s="49"/>
      <c r="AI43" s="49"/>
      <c r="AJ43" s="49"/>
      <c r="AK43" s="49"/>
      <c r="AL43" s="49"/>
    </row>
    <row r="44" spans="1:38">
      <c r="A44" s="36" t="s">
        <v>1357</v>
      </c>
      <c r="B44" s="67" t="s">
        <v>139</v>
      </c>
      <c r="C44" s="49">
        <f t="shared" si="0"/>
        <v>4</v>
      </c>
      <c r="D44" s="37">
        <v>1</v>
      </c>
      <c r="E44" s="37">
        <v>2026</v>
      </c>
      <c r="F44" s="37"/>
      <c r="G44" s="26"/>
      <c r="H44" s="26"/>
      <c r="I44" s="26">
        <v>2022</v>
      </c>
      <c r="J44" s="26"/>
      <c r="K44" s="26"/>
      <c r="L44" s="26"/>
      <c r="M44" s="26"/>
      <c r="N44" s="37"/>
      <c r="O44" s="37"/>
      <c r="P44" s="37"/>
      <c r="Q44" s="37">
        <v>2014</v>
      </c>
      <c r="R44" s="37">
        <v>2013</v>
      </c>
      <c r="S44" s="49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49"/>
      <c r="AH44" s="49"/>
      <c r="AI44" s="49"/>
      <c r="AJ44" s="49"/>
      <c r="AK44" s="49"/>
      <c r="AL44" s="49"/>
    </row>
    <row r="45" spans="1:38" ht="15">
      <c r="A45" s="25" t="s">
        <v>1358</v>
      </c>
      <c r="B45" s="67" t="s">
        <v>101</v>
      </c>
      <c r="C45" s="49">
        <f t="shared" si="0"/>
        <v>10</v>
      </c>
      <c r="D45" s="37">
        <v>5</v>
      </c>
      <c r="E45" s="38">
        <v>2026</v>
      </c>
      <c r="F45" s="38">
        <v>2025</v>
      </c>
      <c r="G45" s="26">
        <v>2024</v>
      </c>
      <c r="H45" s="27">
        <v>2023</v>
      </c>
      <c r="I45" s="26">
        <v>2022</v>
      </c>
      <c r="J45" s="26"/>
      <c r="K45" s="26">
        <v>2020</v>
      </c>
      <c r="L45" s="26">
        <v>2019</v>
      </c>
      <c r="M45" s="26">
        <v>2018</v>
      </c>
      <c r="N45" s="37"/>
      <c r="O45" s="37"/>
      <c r="P45" s="37">
        <v>2015</v>
      </c>
      <c r="Q45" s="37">
        <v>2014</v>
      </c>
      <c r="R45" s="37"/>
      <c r="S45" s="49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49"/>
      <c r="AH45" s="49"/>
      <c r="AI45" s="49"/>
      <c r="AJ45" s="49"/>
      <c r="AK45" s="37"/>
      <c r="AL45" s="49"/>
    </row>
    <row r="46" spans="1:38">
      <c r="A46" s="25" t="s">
        <v>1359</v>
      </c>
      <c r="B46" s="67" t="s">
        <v>81</v>
      </c>
      <c r="C46" s="49">
        <f t="shared" si="0"/>
        <v>1</v>
      </c>
      <c r="D46" s="37">
        <v>0</v>
      </c>
      <c r="E46" s="37"/>
      <c r="F46" s="37"/>
      <c r="G46" s="26"/>
      <c r="H46" s="26"/>
      <c r="I46" s="26"/>
      <c r="J46" s="26"/>
      <c r="K46" s="26">
        <v>2020</v>
      </c>
      <c r="L46" s="26"/>
      <c r="M46" s="26"/>
      <c r="N46" s="37"/>
      <c r="O46" s="37"/>
      <c r="P46" s="37"/>
      <c r="Q46" s="37"/>
      <c r="R46" s="37"/>
      <c r="S46" s="49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49"/>
      <c r="AH46" s="49"/>
      <c r="AI46" s="49"/>
      <c r="AJ46" s="49"/>
      <c r="AK46" s="49"/>
      <c r="AL46" s="49"/>
    </row>
    <row r="47" spans="1:38" ht="15">
      <c r="A47" s="25" t="s">
        <v>1360</v>
      </c>
      <c r="B47" s="67" t="s">
        <v>79</v>
      </c>
      <c r="C47" s="49">
        <f t="shared" si="0"/>
        <v>7</v>
      </c>
      <c r="D47" s="37">
        <v>7</v>
      </c>
      <c r="E47" s="37">
        <v>2026</v>
      </c>
      <c r="F47" s="38">
        <v>2025</v>
      </c>
      <c r="G47" s="26">
        <v>2024</v>
      </c>
      <c r="H47" s="26">
        <v>2023</v>
      </c>
      <c r="I47" s="26">
        <v>2022</v>
      </c>
      <c r="J47" s="26">
        <v>2021</v>
      </c>
      <c r="K47" s="26">
        <v>2020</v>
      </c>
      <c r="L47" s="26"/>
      <c r="M47" s="26"/>
      <c r="N47" s="37"/>
      <c r="O47" s="37"/>
      <c r="P47" s="37"/>
      <c r="Q47" s="37"/>
      <c r="R47" s="37"/>
      <c r="S47" s="49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49"/>
      <c r="AH47" s="49"/>
      <c r="AI47" s="49"/>
      <c r="AJ47" s="49"/>
      <c r="AK47" s="49"/>
      <c r="AL47" s="49"/>
    </row>
    <row r="48" spans="1:38">
      <c r="A48" s="25" t="s">
        <v>1361</v>
      </c>
      <c r="B48" s="67" t="s">
        <v>101</v>
      </c>
      <c r="C48" s="49">
        <f t="shared" si="0"/>
        <v>2</v>
      </c>
      <c r="D48" s="37">
        <v>0</v>
      </c>
      <c r="E48" s="37"/>
      <c r="F48" s="37">
        <v>2025</v>
      </c>
      <c r="G48" s="26">
        <v>2024</v>
      </c>
      <c r="H48" s="26"/>
      <c r="I48" s="26"/>
      <c r="J48" s="26"/>
      <c r="K48" s="26"/>
      <c r="L48" s="26"/>
      <c r="M48" s="26"/>
      <c r="N48" s="37"/>
      <c r="O48" s="37"/>
      <c r="P48" s="37"/>
      <c r="Q48" s="37"/>
      <c r="R48" s="37"/>
      <c r="S48" s="49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49"/>
      <c r="AH48" s="49"/>
      <c r="AI48" s="49"/>
      <c r="AJ48" s="49"/>
      <c r="AK48" s="49"/>
      <c r="AL48" s="49"/>
    </row>
    <row r="49" spans="1:38" ht="15">
      <c r="A49" s="36" t="s">
        <v>1362</v>
      </c>
      <c r="B49" s="67" t="s">
        <v>197</v>
      </c>
      <c r="C49" s="49">
        <f t="shared" si="0"/>
        <v>11</v>
      </c>
      <c r="D49" s="37">
        <v>0</v>
      </c>
      <c r="E49" s="37"/>
      <c r="F49" s="37"/>
      <c r="G49" s="26"/>
      <c r="H49" s="26"/>
      <c r="I49" s="26"/>
      <c r="J49" s="26"/>
      <c r="K49" s="26"/>
      <c r="L49" s="27">
        <v>2019</v>
      </c>
      <c r="M49" s="26">
        <v>2018</v>
      </c>
      <c r="N49" s="27">
        <v>2017</v>
      </c>
      <c r="O49" s="37">
        <v>2016</v>
      </c>
      <c r="P49" s="37">
        <v>2015</v>
      </c>
      <c r="Q49" s="37">
        <v>2014</v>
      </c>
      <c r="R49" s="37">
        <v>2013</v>
      </c>
      <c r="S49" s="49">
        <v>2012</v>
      </c>
      <c r="T49" s="37"/>
      <c r="U49" s="37"/>
      <c r="V49" s="37"/>
      <c r="W49" s="37"/>
      <c r="X49" s="37"/>
      <c r="Y49" s="37"/>
      <c r="Z49" s="37">
        <v>2005</v>
      </c>
      <c r="AA49" s="37"/>
      <c r="AB49" s="37">
        <v>2003</v>
      </c>
      <c r="AC49" s="37">
        <v>2002</v>
      </c>
      <c r="AD49" s="37"/>
      <c r="AE49" s="37"/>
      <c r="AF49" s="37"/>
      <c r="AG49" s="49"/>
      <c r="AH49" s="49"/>
      <c r="AI49" s="49"/>
      <c r="AJ49" s="49"/>
      <c r="AK49" s="49"/>
      <c r="AL49" s="49"/>
    </row>
    <row r="50" spans="1:38">
      <c r="A50" s="36" t="s">
        <v>1363</v>
      </c>
      <c r="B50" s="67" t="s">
        <v>101</v>
      </c>
      <c r="C50" s="49">
        <f t="shared" si="0"/>
        <v>4</v>
      </c>
      <c r="D50" s="37">
        <v>0</v>
      </c>
      <c r="E50" s="37"/>
      <c r="F50" s="37">
        <v>2025</v>
      </c>
      <c r="G50" s="26">
        <v>2024</v>
      </c>
      <c r="H50" s="26"/>
      <c r="I50" s="26"/>
      <c r="J50" s="26"/>
      <c r="K50" s="26">
        <v>2020</v>
      </c>
      <c r="L50" s="26"/>
      <c r="M50" s="26"/>
      <c r="N50" s="37"/>
      <c r="O50" s="37"/>
      <c r="P50" s="37">
        <v>2015</v>
      </c>
      <c r="Q50" s="37"/>
      <c r="R50" s="37"/>
      <c r="S50" s="49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49"/>
      <c r="AH50" s="49"/>
      <c r="AI50" s="49"/>
      <c r="AJ50" s="49"/>
      <c r="AK50" s="49"/>
      <c r="AL50" s="49"/>
    </row>
    <row r="51" spans="1:38" ht="15">
      <c r="A51" s="36" t="s">
        <v>1364</v>
      </c>
      <c r="B51" s="67" t="s">
        <v>197</v>
      </c>
      <c r="C51" s="49">
        <f t="shared" si="0"/>
        <v>5</v>
      </c>
      <c r="D51" s="37">
        <v>0</v>
      </c>
      <c r="E51" s="37"/>
      <c r="F51" s="37"/>
      <c r="G51" s="27">
        <v>2024</v>
      </c>
      <c r="H51" s="27">
        <v>2023</v>
      </c>
      <c r="I51" s="26">
        <v>2022</v>
      </c>
      <c r="J51" s="26"/>
      <c r="K51" s="26">
        <v>2020</v>
      </c>
      <c r="L51" s="26"/>
      <c r="M51" s="26"/>
      <c r="N51" s="37"/>
      <c r="O51" s="37"/>
      <c r="P51" s="37"/>
      <c r="Q51" s="37"/>
      <c r="R51" s="37"/>
      <c r="S51" s="49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49"/>
      <c r="AH51" s="49"/>
      <c r="AI51" s="49"/>
      <c r="AJ51" s="49"/>
      <c r="AK51" s="37">
        <v>1994</v>
      </c>
      <c r="AL51" s="49"/>
    </row>
    <row r="52" spans="1:38">
      <c r="A52" s="25" t="s">
        <v>1365</v>
      </c>
      <c r="B52" s="67" t="s">
        <v>66</v>
      </c>
      <c r="C52" s="49">
        <f t="shared" si="0"/>
        <v>8</v>
      </c>
      <c r="D52" s="37">
        <v>3</v>
      </c>
      <c r="E52" s="37">
        <v>2026</v>
      </c>
      <c r="F52" s="37">
        <v>2025</v>
      </c>
      <c r="G52" s="26">
        <v>2024</v>
      </c>
      <c r="H52" s="26"/>
      <c r="I52" s="26"/>
      <c r="J52" s="26">
        <v>2021</v>
      </c>
      <c r="K52" s="26">
        <v>2020</v>
      </c>
      <c r="L52" s="26">
        <v>2019</v>
      </c>
      <c r="M52" s="26"/>
      <c r="N52" s="37">
        <v>2017</v>
      </c>
      <c r="O52" s="37">
        <v>2016</v>
      </c>
      <c r="P52" s="37"/>
      <c r="Q52" s="37"/>
      <c r="R52" s="37"/>
      <c r="S52" s="49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49"/>
      <c r="AH52" s="49"/>
      <c r="AI52" s="49"/>
      <c r="AJ52" s="49"/>
      <c r="AK52" s="49"/>
      <c r="AL52" s="49"/>
    </row>
    <row r="53" spans="1:38">
      <c r="A53" s="25" t="s">
        <v>1366</v>
      </c>
      <c r="B53" s="67" t="s">
        <v>110</v>
      </c>
      <c r="C53" s="49">
        <f t="shared" si="0"/>
        <v>1</v>
      </c>
      <c r="D53" s="37">
        <v>0</v>
      </c>
      <c r="E53" s="37"/>
      <c r="F53" s="37"/>
      <c r="G53" s="26"/>
      <c r="H53" s="26"/>
      <c r="I53" s="26"/>
      <c r="J53" s="26"/>
      <c r="K53" s="26"/>
      <c r="L53" s="26"/>
      <c r="M53" s="26">
        <v>2018</v>
      </c>
      <c r="N53" s="37"/>
      <c r="O53" s="37"/>
      <c r="P53" s="37"/>
      <c r="Q53" s="37"/>
      <c r="R53" s="37"/>
      <c r="S53" s="49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49"/>
      <c r="AH53" s="49"/>
      <c r="AI53" s="49"/>
      <c r="AJ53" s="49"/>
      <c r="AK53" s="49"/>
      <c r="AL53" s="49"/>
    </row>
    <row r="54" spans="1:38">
      <c r="A54" s="25" t="s">
        <v>1367</v>
      </c>
      <c r="B54" s="67" t="s">
        <v>90</v>
      </c>
      <c r="C54" s="49">
        <f t="shared" si="0"/>
        <v>2</v>
      </c>
      <c r="D54" s="37">
        <v>0</v>
      </c>
      <c r="E54" s="37"/>
      <c r="F54" s="37"/>
      <c r="G54" s="26"/>
      <c r="H54" s="26"/>
      <c r="I54" s="26"/>
      <c r="J54" s="26"/>
      <c r="K54" s="26">
        <v>2020</v>
      </c>
      <c r="L54" s="26"/>
      <c r="M54" s="26">
        <v>2018</v>
      </c>
      <c r="N54" s="37"/>
      <c r="O54" s="37"/>
      <c r="P54" s="37"/>
      <c r="Q54" s="37"/>
      <c r="R54" s="37"/>
      <c r="S54" s="49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49"/>
      <c r="AH54" s="49"/>
      <c r="AI54" s="49"/>
      <c r="AJ54" s="49"/>
      <c r="AK54" s="49"/>
      <c r="AL54" s="49"/>
    </row>
    <row r="55" spans="1:38">
      <c r="A55" s="36" t="s">
        <v>1368</v>
      </c>
      <c r="B55" s="67" t="s">
        <v>197</v>
      </c>
      <c r="C55" s="49">
        <f t="shared" si="0"/>
        <v>8</v>
      </c>
      <c r="D55" s="37">
        <v>0</v>
      </c>
      <c r="E55" s="37"/>
      <c r="F55" s="37"/>
      <c r="G55" s="26"/>
      <c r="H55" s="26"/>
      <c r="I55" s="26"/>
      <c r="J55" s="26"/>
      <c r="K55" s="26"/>
      <c r="L55" s="26"/>
      <c r="M55" s="26">
        <v>2018</v>
      </c>
      <c r="N55" s="37">
        <v>2017</v>
      </c>
      <c r="O55" s="37"/>
      <c r="P55" s="37">
        <v>2015</v>
      </c>
      <c r="Q55" s="37"/>
      <c r="R55" s="37"/>
      <c r="S55" s="49"/>
      <c r="T55" s="37"/>
      <c r="U55" s="37"/>
      <c r="V55" s="37"/>
      <c r="W55" s="37">
        <v>2008</v>
      </c>
      <c r="X55" s="37">
        <v>2007</v>
      </c>
      <c r="Y55" s="37"/>
      <c r="Z55" s="37">
        <v>2005</v>
      </c>
      <c r="AA55" s="37"/>
      <c r="AB55" s="37">
        <v>2003</v>
      </c>
      <c r="AC55" s="37">
        <v>2002</v>
      </c>
      <c r="AD55" s="37"/>
      <c r="AE55" s="37"/>
      <c r="AF55" s="37"/>
      <c r="AG55" s="49"/>
      <c r="AH55" s="49"/>
      <c r="AI55" s="49"/>
      <c r="AJ55" s="49"/>
      <c r="AK55" s="49"/>
      <c r="AL55" s="49"/>
    </row>
    <row r="56" spans="1:38">
      <c r="A56" s="36" t="s">
        <v>1369</v>
      </c>
      <c r="B56" s="68" t="s">
        <v>197</v>
      </c>
      <c r="C56" s="49">
        <f t="shared" si="0"/>
        <v>5</v>
      </c>
      <c r="D56" s="37">
        <v>0</v>
      </c>
      <c r="E56" s="37"/>
      <c r="F56" s="37"/>
      <c r="G56" s="26"/>
      <c r="H56" s="26"/>
      <c r="I56" s="26"/>
      <c r="J56" s="26"/>
      <c r="K56" s="26"/>
      <c r="L56" s="26"/>
      <c r="M56" s="26"/>
      <c r="N56" s="37"/>
      <c r="O56" s="37"/>
      <c r="P56" s="37"/>
      <c r="Q56" s="37">
        <v>2014</v>
      </c>
      <c r="R56" s="37">
        <v>2013</v>
      </c>
      <c r="S56" s="49">
        <v>2012</v>
      </c>
      <c r="T56" s="37">
        <v>2011</v>
      </c>
      <c r="U56" s="37"/>
      <c r="V56" s="37"/>
      <c r="W56" s="37"/>
      <c r="X56" s="37">
        <v>2007</v>
      </c>
      <c r="Y56" s="37"/>
      <c r="Z56" s="37"/>
      <c r="AA56" s="37"/>
      <c r="AB56" s="37"/>
      <c r="AC56" s="37"/>
      <c r="AD56" s="37"/>
      <c r="AE56" s="37"/>
      <c r="AF56" s="37"/>
      <c r="AG56" s="49"/>
      <c r="AH56" s="49"/>
      <c r="AI56" s="49"/>
      <c r="AJ56" s="49"/>
      <c r="AK56" s="49"/>
      <c r="AL56" s="49"/>
    </row>
    <row r="57" spans="1:38">
      <c r="A57" s="36" t="s">
        <v>1370</v>
      </c>
      <c r="B57" s="67" t="s">
        <v>197</v>
      </c>
      <c r="C57" s="49">
        <f t="shared" si="0"/>
        <v>3</v>
      </c>
      <c r="D57" s="37">
        <v>0</v>
      </c>
      <c r="E57" s="37"/>
      <c r="F57" s="37"/>
      <c r="G57" s="26"/>
      <c r="H57" s="26">
        <v>2023</v>
      </c>
      <c r="I57" s="26"/>
      <c r="J57" s="26"/>
      <c r="K57" s="26"/>
      <c r="L57" s="26"/>
      <c r="M57" s="26">
        <v>2018</v>
      </c>
      <c r="N57" s="37"/>
      <c r="O57" s="37"/>
      <c r="P57" s="37">
        <v>2015</v>
      </c>
      <c r="Q57" s="37"/>
      <c r="R57" s="37"/>
      <c r="S57" s="49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49"/>
      <c r="AH57" s="49"/>
      <c r="AI57" s="49"/>
      <c r="AJ57" s="49"/>
      <c r="AK57" s="49"/>
      <c r="AL57" s="49"/>
    </row>
    <row r="58" spans="1:38">
      <c r="A58" s="36" t="s">
        <v>1371</v>
      </c>
      <c r="B58" s="67" t="s">
        <v>90</v>
      </c>
      <c r="C58" s="49">
        <f t="shared" si="0"/>
        <v>7</v>
      </c>
      <c r="D58" s="37">
        <v>0</v>
      </c>
      <c r="E58" s="37"/>
      <c r="F58" s="37">
        <v>2025</v>
      </c>
      <c r="G58" s="26">
        <v>2024</v>
      </c>
      <c r="H58" s="26">
        <v>2023</v>
      </c>
      <c r="I58" s="26"/>
      <c r="J58" s="26"/>
      <c r="K58" s="26"/>
      <c r="L58" s="26">
        <v>2019</v>
      </c>
      <c r="M58" s="26"/>
      <c r="N58" s="37"/>
      <c r="O58" s="37">
        <v>2016</v>
      </c>
      <c r="P58" s="37">
        <v>2015</v>
      </c>
      <c r="Q58" s="37">
        <v>2014</v>
      </c>
      <c r="R58" s="37"/>
      <c r="S58" s="49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49"/>
      <c r="AH58" s="49"/>
      <c r="AI58" s="49"/>
      <c r="AJ58" s="49"/>
      <c r="AK58" s="49"/>
      <c r="AL58" s="49"/>
    </row>
    <row r="59" spans="1:38">
      <c r="A59" s="36" t="s">
        <v>1372</v>
      </c>
      <c r="B59" s="68" t="s">
        <v>139</v>
      </c>
      <c r="C59" s="49">
        <f t="shared" si="0"/>
        <v>1</v>
      </c>
      <c r="D59" s="37">
        <v>0</v>
      </c>
      <c r="E59" s="37"/>
      <c r="F59" s="37"/>
      <c r="G59" s="26"/>
      <c r="H59" s="26"/>
      <c r="I59" s="26"/>
      <c r="J59" s="26"/>
      <c r="K59" s="26"/>
      <c r="L59" s="26"/>
      <c r="M59" s="26"/>
      <c r="N59" s="37"/>
      <c r="O59" s="37"/>
      <c r="P59" s="37"/>
      <c r="Q59" s="37"/>
      <c r="R59" s="37"/>
      <c r="S59" s="49"/>
      <c r="T59" s="37"/>
      <c r="U59" s="37"/>
      <c r="V59" s="37"/>
      <c r="W59" s="37">
        <v>2008</v>
      </c>
      <c r="X59" s="37"/>
      <c r="Y59" s="37"/>
      <c r="Z59" s="37"/>
      <c r="AA59" s="37"/>
      <c r="AB59" s="37"/>
      <c r="AC59" s="37"/>
      <c r="AD59" s="37"/>
      <c r="AE59" s="37"/>
      <c r="AF59" s="37"/>
      <c r="AG59" s="49"/>
      <c r="AH59" s="49"/>
      <c r="AI59" s="49"/>
      <c r="AJ59" s="49"/>
      <c r="AK59" s="49"/>
      <c r="AL59" s="49"/>
    </row>
    <row r="60" spans="1:38">
      <c r="A60" s="36" t="s">
        <v>1373</v>
      </c>
      <c r="B60" s="67" t="s">
        <v>79</v>
      </c>
      <c r="C60" s="49">
        <f t="shared" si="0"/>
        <v>11</v>
      </c>
      <c r="D60" s="37">
        <v>5</v>
      </c>
      <c r="E60" s="37">
        <v>2026</v>
      </c>
      <c r="F60" s="37">
        <v>2025</v>
      </c>
      <c r="G60" s="26">
        <v>2024</v>
      </c>
      <c r="H60" s="26">
        <v>2023</v>
      </c>
      <c r="I60" s="26">
        <v>2022</v>
      </c>
      <c r="J60" s="26"/>
      <c r="K60" s="26">
        <v>2020</v>
      </c>
      <c r="L60" s="26">
        <v>2019</v>
      </c>
      <c r="M60" s="26">
        <v>2018</v>
      </c>
      <c r="N60" s="37">
        <v>2017</v>
      </c>
      <c r="O60" s="37"/>
      <c r="P60" s="37">
        <v>2015</v>
      </c>
      <c r="Q60" s="37">
        <v>2014</v>
      </c>
      <c r="R60" s="37"/>
      <c r="S60" s="49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49"/>
      <c r="AH60" s="49"/>
      <c r="AI60" s="49"/>
      <c r="AJ60" s="49"/>
      <c r="AK60" s="49"/>
      <c r="AL60" s="49"/>
    </row>
    <row r="61" spans="1:38">
      <c r="A61" s="25" t="s">
        <v>1374</v>
      </c>
      <c r="B61" s="67" t="s">
        <v>139</v>
      </c>
      <c r="C61" s="49">
        <f t="shared" si="0"/>
        <v>7</v>
      </c>
      <c r="D61" s="37">
        <v>0</v>
      </c>
      <c r="E61" s="37"/>
      <c r="F61" s="37"/>
      <c r="G61" s="26">
        <v>2024</v>
      </c>
      <c r="H61" s="26">
        <v>2023</v>
      </c>
      <c r="I61" s="26">
        <v>2022</v>
      </c>
      <c r="J61" s="26">
        <v>2021</v>
      </c>
      <c r="K61" s="26"/>
      <c r="L61" s="26">
        <v>2019</v>
      </c>
      <c r="M61" s="26">
        <v>2018</v>
      </c>
      <c r="N61" s="37"/>
      <c r="O61" s="37"/>
      <c r="P61" s="37"/>
      <c r="Q61" s="37"/>
      <c r="R61" s="37"/>
      <c r="S61" s="49"/>
      <c r="T61" s="37"/>
      <c r="U61" s="37"/>
      <c r="V61" s="37"/>
      <c r="W61" s="37"/>
      <c r="X61" s="37">
        <v>2007</v>
      </c>
      <c r="Y61" s="37"/>
      <c r="Z61" s="37"/>
      <c r="AA61" s="37"/>
      <c r="AB61" s="37"/>
      <c r="AC61" s="37"/>
      <c r="AD61" s="37"/>
      <c r="AE61" s="37"/>
      <c r="AF61" s="37"/>
      <c r="AG61" s="49"/>
      <c r="AH61" s="49"/>
      <c r="AI61" s="49"/>
      <c r="AJ61" s="49"/>
      <c r="AK61" s="49"/>
      <c r="AL61" s="49"/>
    </row>
    <row r="62" spans="1:38">
      <c r="A62" s="36" t="s">
        <v>1375</v>
      </c>
      <c r="B62" s="67" t="s">
        <v>101</v>
      </c>
      <c r="C62" s="49">
        <f t="shared" si="0"/>
        <v>3</v>
      </c>
      <c r="D62" s="37">
        <v>0</v>
      </c>
      <c r="E62" s="37"/>
      <c r="F62" s="37"/>
      <c r="G62" s="26">
        <v>2024</v>
      </c>
      <c r="H62" s="26">
        <v>2023</v>
      </c>
      <c r="I62" s="26"/>
      <c r="J62" s="26"/>
      <c r="K62" s="26"/>
      <c r="L62" s="26"/>
      <c r="M62" s="26"/>
      <c r="N62" s="37"/>
      <c r="O62" s="37"/>
      <c r="P62" s="37">
        <v>2015</v>
      </c>
      <c r="Q62" s="37"/>
      <c r="R62" s="37"/>
      <c r="S62" s="49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49"/>
      <c r="AH62" s="49"/>
      <c r="AI62" s="49"/>
      <c r="AJ62" s="49"/>
      <c r="AK62" s="49"/>
      <c r="AL62" s="49"/>
    </row>
    <row r="63" spans="1:38" ht="15">
      <c r="A63" s="25" t="s">
        <v>1376</v>
      </c>
      <c r="B63" s="67" t="s">
        <v>197</v>
      </c>
      <c r="C63" s="49">
        <f t="shared" si="0"/>
        <v>7</v>
      </c>
      <c r="D63" s="37">
        <v>3</v>
      </c>
      <c r="E63" s="37">
        <v>2026</v>
      </c>
      <c r="F63" s="37">
        <v>2025</v>
      </c>
      <c r="G63" s="26">
        <v>2024</v>
      </c>
      <c r="H63" s="27"/>
      <c r="I63" s="27">
        <v>2022</v>
      </c>
      <c r="J63" s="27">
        <v>2021</v>
      </c>
      <c r="K63" s="26"/>
      <c r="L63" s="26"/>
      <c r="M63" s="26"/>
      <c r="N63" s="37"/>
      <c r="O63" s="37"/>
      <c r="P63" s="37">
        <v>2015</v>
      </c>
      <c r="Q63" s="37"/>
      <c r="R63" s="37"/>
      <c r="S63" s="49"/>
      <c r="T63" s="37"/>
      <c r="U63" s="37"/>
      <c r="V63" s="37"/>
      <c r="W63" s="37"/>
      <c r="X63" s="37"/>
      <c r="Y63" s="37"/>
      <c r="Z63" s="37"/>
      <c r="AA63" s="37"/>
      <c r="AB63" s="37"/>
      <c r="AC63" s="37">
        <v>2002</v>
      </c>
      <c r="AD63" s="37"/>
      <c r="AE63" s="37"/>
      <c r="AF63" s="37"/>
      <c r="AG63" s="49"/>
      <c r="AH63" s="49"/>
      <c r="AI63" s="49"/>
      <c r="AJ63" s="37"/>
      <c r="AK63" s="49"/>
      <c r="AL63" s="49"/>
    </row>
    <row r="64" spans="1:38" ht="15">
      <c r="A64" s="25" t="s">
        <v>1377</v>
      </c>
      <c r="B64" s="67" t="s">
        <v>197</v>
      </c>
      <c r="C64" s="49">
        <f t="shared" si="0"/>
        <v>1</v>
      </c>
      <c r="D64" s="37">
        <v>0</v>
      </c>
      <c r="E64" s="37"/>
      <c r="F64" s="37">
        <v>2025</v>
      </c>
      <c r="G64" s="26"/>
      <c r="H64" s="27"/>
      <c r="I64" s="27"/>
      <c r="J64" s="27"/>
      <c r="K64" s="26"/>
      <c r="L64" s="26"/>
      <c r="M64" s="26"/>
      <c r="N64" s="37"/>
      <c r="O64" s="37"/>
      <c r="P64" s="37"/>
      <c r="Q64" s="37"/>
      <c r="R64" s="37"/>
      <c r="S64" s="49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49"/>
      <c r="AH64" s="49"/>
      <c r="AI64" s="49"/>
      <c r="AJ64" s="49"/>
      <c r="AK64" s="49"/>
      <c r="AL64" s="49"/>
    </row>
    <row r="65" spans="1:38">
      <c r="A65" s="36" t="s">
        <v>1378</v>
      </c>
      <c r="B65" s="67" t="s">
        <v>139</v>
      </c>
      <c r="C65" s="49">
        <f t="shared" si="0"/>
        <v>2</v>
      </c>
      <c r="D65" s="37">
        <v>0</v>
      </c>
      <c r="E65" s="37"/>
      <c r="F65" s="37"/>
      <c r="G65" s="26"/>
      <c r="H65" s="26"/>
      <c r="I65" s="26"/>
      <c r="J65" s="26"/>
      <c r="K65" s="26"/>
      <c r="L65" s="26"/>
      <c r="M65" s="26"/>
      <c r="N65" s="37"/>
      <c r="O65" s="37"/>
      <c r="P65" s="37">
        <v>2015</v>
      </c>
      <c r="Q65" s="37">
        <v>2014</v>
      </c>
      <c r="R65" s="37"/>
      <c r="S65" s="49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49"/>
      <c r="AH65" s="49"/>
      <c r="AI65" s="49"/>
      <c r="AJ65" s="49"/>
      <c r="AK65" s="49"/>
      <c r="AL65" s="49"/>
    </row>
    <row r="66" spans="1:38">
      <c r="A66" s="36" t="s">
        <v>1379</v>
      </c>
      <c r="B66" s="67" t="s">
        <v>90</v>
      </c>
      <c r="C66" s="49">
        <f t="shared" si="0"/>
        <v>3</v>
      </c>
      <c r="D66" s="37">
        <v>0</v>
      </c>
      <c r="E66" s="37"/>
      <c r="F66" s="37"/>
      <c r="G66" s="26"/>
      <c r="H66" s="26"/>
      <c r="I66" s="26"/>
      <c r="J66" s="26"/>
      <c r="K66" s="26">
        <v>2020</v>
      </c>
      <c r="L66" s="26">
        <v>2019</v>
      </c>
      <c r="M66" s="26"/>
      <c r="N66" s="37">
        <v>2017</v>
      </c>
      <c r="O66" s="37"/>
      <c r="P66" s="37"/>
      <c r="Q66" s="37"/>
      <c r="R66" s="37"/>
      <c r="S66" s="49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49"/>
      <c r="AH66" s="49"/>
      <c r="AI66" s="49"/>
      <c r="AJ66" s="49"/>
      <c r="AK66" s="49"/>
      <c r="AL66" s="49"/>
    </row>
    <row r="67" spans="1:38" ht="15">
      <c r="A67" s="25" t="s">
        <v>1380</v>
      </c>
      <c r="B67" s="67" t="s">
        <v>250</v>
      </c>
      <c r="C67" s="49">
        <f t="shared" si="0"/>
        <v>1</v>
      </c>
      <c r="D67" s="37">
        <v>0</v>
      </c>
      <c r="E67" s="37"/>
      <c r="F67" s="37"/>
      <c r="G67" s="27">
        <v>2024</v>
      </c>
      <c r="H67" s="26"/>
      <c r="I67" s="26"/>
      <c r="J67" s="26"/>
      <c r="K67" s="26"/>
      <c r="L67" s="26"/>
      <c r="M67" s="26"/>
      <c r="N67" s="37"/>
      <c r="O67" s="37"/>
      <c r="P67" s="37"/>
      <c r="Q67" s="37"/>
      <c r="R67" s="37"/>
      <c r="S67" s="49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49"/>
      <c r="AH67" s="49"/>
      <c r="AI67" s="49"/>
      <c r="AJ67" s="49"/>
      <c r="AK67" s="49"/>
      <c r="AL67" s="49"/>
    </row>
    <row r="68" spans="1:38">
      <c r="A68" s="36" t="s">
        <v>1381</v>
      </c>
      <c r="B68" s="68" t="s">
        <v>476</v>
      </c>
      <c r="C68" s="49">
        <f t="shared" si="0"/>
        <v>2</v>
      </c>
      <c r="D68" s="37">
        <v>0</v>
      </c>
      <c r="E68" s="37"/>
      <c r="F68" s="37"/>
      <c r="G68" s="26"/>
      <c r="H68" s="26"/>
      <c r="I68" s="26"/>
      <c r="J68" s="26"/>
      <c r="K68" s="26"/>
      <c r="L68" s="26"/>
      <c r="M68" s="26"/>
      <c r="N68" s="37"/>
      <c r="O68" s="37"/>
      <c r="P68" s="37">
        <v>2015</v>
      </c>
      <c r="Q68" s="37"/>
      <c r="R68" s="37"/>
      <c r="S68" s="49"/>
      <c r="T68" s="37"/>
      <c r="U68" s="37"/>
      <c r="V68" s="37"/>
      <c r="W68" s="37">
        <v>2008</v>
      </c>
      <c r="X68" s="37"/>
      <c r="Y68" s="37"/>
      <c r="Z68" s="37"/>
      <c r="AA68" s="37"/>
      <c r="AB68" s="37"/>
      <c r="AC68" s="37"/>
      <c r="AD68" s="37"/>
      <c r="AE68" s="37"/>
      <c r="AF68" s="37"/>
      <c r="AG68" s="49"/>
      <c r="AH68" s="49"/>
      <c r="AI68" s="49"/>
      <c r="AJ68" s="49"/>
      <c r="AK68" s="49"/>
      <c r="AL68" s="49"/>
    </row>
    <row r="69" spans="1:38" ht="15">
      <c r="A69" s="29" t="s">
        <v>1382</v>
      </c>
      <c r="B69" s="29" t="s">
        <v>450</v>
      </c>
      <c r="C69" s="49">
        <f t="shared" ref="C69:C135" si="1">COUNT(E69:AL69)</f>
        <v>4</v>
      </c>
      <c r="D69" s="37">
        <v>4</v>
      </c>
      <c r="E69" s="37">
        <v>2026</v>
      </c>
      <c r="F69" s="37">
        <v>2025</v>
      </c>
      <c r="G69" s="27">
        <v>2024</v>
      </c>
      <c r="H69" s="26">
        <v>2023</v>
      </c>
      <c r="I69" s="26"/>
      <c r="J69" s="26"/>
      <c r="K69" s="26"/>
      <c r="L69" s="26"/>
      <c r="M69" s="26"/>
      <c r="N69" s="37"/>
      <c r="O69" s="37"/>
      <c r="P69" s="37"/>
      <c r="Q69" s="37"/>
      <c r="R69" s="37"/>
      <c r="S69" s="49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49"/>
      <c r="AH69" s="49"/>
      <c r="AI69" s="49"/>
      <c r="AJ69" s="49"/>
      <c r="AK69" s="49"/>
      <c r="AL69" s="49"/>
    </row>
    <row r="70" spans="1:38">
      <c r="A70" s="29" t="s">
        <v>1383</v>
      </c>
      <c r="B70" s="29" t="s">
        <v>56</v>
      </c>
      <c r="C70" s="49">
        <f t="shared" si="1"/>
        <v>1</v>
      </c>
      <c r="D70" s="37">
        <v>0</v>
      </c>
      <c r="E70" s="37"/>
      <c r="F70" s="37"/>
      <c r="G70" s="26"/>
      <c r="H70" s="26"/>
      <c r="I70" s="26"/>
      <c r="J70" s="26"/>
      <c r="K70" s="26"/>
      <c r="L70" s="26">
        <v>2019</v>
      </c>
      <c r="M70" s="26"/>
      <c r="N70" s="37"/>
      <c r="O70" s="37"/>
      <c r="P70" s="37"/>
      <c r="Q70" s="37"/>
      <c r="R70" s="37"/>
      <c r="S70" s="49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49"/>
      <c r="AH70" s="49"/>
      <c r="AI70" s="49"/>
      <c r="AJ70" s="49"/>
      <c r="AK70" s="49"/>
      <c r="AL70" s="49"/>
    </row>
    <row r="71" spans="1:38">
      <c r="A71" s="25" t="s">
        <v>1384</v>
      </c>
      <c r="B71" s="68" t="s">
        <v>264</v>
      </c>
      <c r="C71" s="49">
        <f t="shared" si="1"/>
        <v>9</v>
      </c>
      <c r="D71" s="37">
        <v>6</v>
      </c>
      <c r="E71" s="37">
        <v>2026</v>
      </c>
      <c r="F71" s="37">
        <v>2025</v>
      </c>
      <c r="G71" s="26">
        <v>2024</v>
      </c>
      <c r="H71" s="26">
        <v>2023</v>
      </c>
      <c r="I71" s="26">
        <v>2022</v>
      </c>
      <c r="J71" s="26">
        <v>2021</v>
      </c>
      <c r="K71" s="26"/>
      <c r="L71" s="26"/>
      <c r="M71" s="26">
        <v>2018</v>
      </c>
      <c r="N71" s="37">
        <v>2017</v>
      </c>
      <c r="O71" s="37"/>
      <c r="P71" s="37"/>
      <c r="Q71" s="37"/>
      <c r="R71" s="37"/>
      <c r="S71" s="49"/>
      <c r="T71" s="37"/>
      <c r="U71" s="37">
        <v>2010</v>
      </c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49"/>
      <c r="AH71" s="49"/>
      <c r="AI71" s="49"/>
      <c r="AJ71" s="49"/>
      <c r="AK71" s="49"/>
      <c r="AL71" s="49"/>
    </row>
    <row r="72" spans="1:38">
      <c r="A72" s="25" t="s">
        <v>1385</v>
      </c>
      <c r="B72" s="67" t="s">
        <v>294</v>
      </c>
      <c r="C72" s="49">
        <f t="shared" si="1"/>
        <v>3</v>
      </c>
      <c r="D72" s="37">
        <v>1</v>
      </c>
      <c r="E72" s="37">
        <v>2026</v>
      </c>
      <c r="F72" s="37"/>
      <c r="G72" s="26">
        <v>2024</v>
      </c>
      <c r="H72" s="26"/>
      <c r="I72" s="26"/>
      <c r="J72" s="26">
        <v>2021</v>
      </c>
      <c r="K72" s="26"/>
      <c r="L72" s="26"/>
      <c r="M72" s="26"/>
      <c r="N72" s="37"/>
      <c r="O72" s="37"/>
      <c r="P72" s="37"/>
      <c r="Q72" s="37"/>
      <c r="R72" s="37"/>
      <c r="S72" s="49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49"/>
      <c r="AH72" s="49"/>
      <c r="AI72" s="49"/>
      <c r="AJ72" s="49"/>
      <c r="AK72" s="49"/>
      <c r="AL72" s="49"/>
    </row>
    <row r="73" spans="1:38" ht="15">
      <c r="A73" s="25" t="s">
        <v>1386</v>
      </c>
      <c r="B73" s="67" t="s">
        <v>129</v>
      </c>
      <c r="C73" s="49">
        <f t="shared" si="1"/>
        <v>3</v>
      </c>
      <c r="D73" s="37">
        <v>1</v>
      </c>
      <c r="E73" s="37">
        <v>2026</v>
      </c>
      <c r="F73" s="37"/>
      <c r="G73" s="27"/>
      <c r="H73" s="27">
        <v>2023</v>
      </c>
      <c r="I73" s="26"/>
      <c r="J73" s="26"/>
      <c r="K73" s="26">
        <v>2020</v>
      </c>
      <c r="L73" s="26"/>
      <c r="M73" s="26"/>
      <c r="N73" s="37"/>
      <c r="O73" s="37"/>
      <c r="P73" s="37"/>
      <c r="Q73" s="37"/>
      <c r="R73" s="37"/>
      <c r="S73" s="49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49"/>
      <c r="AH73" s="49"/>
      <c r="AI73" s="49"/>
      <c r="AJ73" s="49"/>
      <c r="AK73" s="37"/>
      <c r="AL73" s="49"/>
    </row>
    <row r="74" spans="1:38">
      <c r="A74" s="25" t="s">
        <v>1387</v>
      </c>
      <c r="B74" s="67" t="s">
        <v>79</v>
      </c>
      <c r="C74" s="49">
        <f t="shared" si="1"/>
        <v>1</v>
      </c>
      <c r="D74" s="37">
        <v>0</v>
      </c>
      <c r="E74" s="37"/>
      <c r="F74" s="37"/>
      <c r="G74" s="26"/>
      <c r="H74" s="26"/>
      <c r="I74" s="26">
        <v>2022</v>
      </c>
      <c r="J74" s="26"/>
      <c r="K74" s="26"/>
      <c r="L74" s="26"/>
      <c r="M74" s="26"/>
      <c r="N74" s="37"/>
      <c r="O74" s="37"/>
      <c r="P74" s="37"/>
      <c r="Q74" s="37"/>
      <c r="R74" s="37"/>
      <c r="S74" s="49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49"/>
      <c r="AH74" s="49"/>
      <c r="AI74" s="49"/>
      <c r="AJ74" s="49"/>
      <c r="AK74" s="49"/>
      <c r="AL74" s="49"/>
    </row>
    <row r="75" spans="1:38">
      <c r="A75" s="25" t="s">
        <v>1388</v>
      </c>
      <c r="B75" s="67" t="s">
        <v>56</v>
      </c>
      <c r="C75" s="49">
        <f t="shared" si="1"/>
        <v>2</v>
      </c>
      <c r="D75" s="37">
        <v>1</v>
      </c>
      <c r="E75" s="37">
        <v>2026</v>
      </c>
      <c r="F75" s="37"/>
      <c r="G75" s="26"/>
      <c r="H75" s="26">
        <v>2023</v>
      </c>
      <c r="I75" s="26"/>
      <c r="J75" s="26"/>
      <c r="K75" s="26"/>
      <c r="L75" s="26"/>
      <c r="M75" s="26"/>
      <c r="N75" s="37"/>
      <c r="O75" s="37"/>
      <c r="P75" s="37"/>
      <c r="Q75" s="37"/>
      <c r="R75" s="37"/>
      <c r="S75" s="49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49"/>
      <c r="AH75" s="49"/>
      <c r="AI75" s="49"/>
      <c r="AJ75" s="49"/>
      <c r="AK75" s="49"/>
      <c r="AL75" s="49"/>
    </row>
    <row r="76" spans="1:38">
      <c r="A76" s="25" t="s">
        <v>1389</v>
      </c>
      <c r="B76" s="67" t="s">
        <v>221</v>
      </c>
      <c r="C76" s="49">
        <f t="shared" si="1"/>
        <v>2</v>
      </c>
      <c r="D76" s="37">
        <v>2</v>
      </c>
      <c r="E76" s="37">
        <v>2026</v>
      </c>
      <c r="F76" s="37">
        <v>2025</v>
      </c>
      <c r="G76" s="26"/>
      <c r="H76" s="26"/>
      <c r="I76" s="26"/>
      <c r="J76" s="26"/>
      <c r="K76" s="26"/>
      <c r="L76" s="26"/>
      <c r="M76" s="26"/>
      <c r="N76" s="37"/>
      <c r="O76" s="37"/>
      <c r="P76" s="37"/>
      <c r="Q76" s="37"/>
      <c r="R76" s="37"/>
      <c r="S76" s="49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49"/>
      <c r="AH76" s="49"/>
      <c r="AI76" s="49"/>
      <c r="AJ76" s="49"/>
      <c r="AK76" s="49"/>
      <c r="AL76" s="49"/>
    </row>
    <row r="77" spans="1:38" ht="15">
      <c r="A77" s="36" t="s">
        <v>1390</v>
      </c>
      <c r="B77" s="68" t="s">
        <v>208</v>
      </c>
      <c r="C77" s="49">
        <f t="shared" si="1"/>
        <v>6</v>
      </c>
      <c r="D77" s="37">
        <v>0</v>
      </c>
      <c r="E77" s="37"/>
      <c r="F77" s="37"/>
      <c r="G77" s="26"/>
      <c r="H77" s="26">
        <v>2023</v>
      </c>
      <c r="I77" s="26"/>
      <c r="J77" s="26"/>
      <c r="K77" s="26">
        <v>2020</v>
      </c>
      <c r="L77" s="26">
        <v>2019</v>
      </c>
      <c r="M77" s="26">
        <v>2018</v>
      </c>
      <c r="N77" s="27">
        <v>2017</v>
      </c>
      <c r="O77" s="37"/>
      <c r="P77" s="37"/>
      <c r="Q77" s="37"/>
      <c r="R77" s="37"/>
      <c r="S77" s="49">
        <v>2012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49"/>
      <c r="AH77" s="49"/>
      <c r="AI77" s="49"/>
      <c r="AJ77" s="49"/>
      <c r="AK77" s="49"/>
      <c r="AL77" s="49"/>
    </row>
    <row r="78" spans="1:38" ht="15">
      <c r="A78" s="25" t="s">
        <v>1391</v>
      </c>
      <c r="B78" s="67" t="s">
        <v>81</v>
      </c>
      <c r="C78" s="49">
        <f t="shared" si="1"/>
        <v>8</v>
      </c>
      <c r="D78" s="37">
        <v>3</v>
      </c>
      <c r="E78" s="38">
        <v>2026</v>
      </c>
      <c r="F78" s="37">
        <v>2025</v>
      </c>
      <c r="G78" s="26">
        <v>2024</v>
      </c>
      <c r="H78" s="26"/>
      <c r="I78" s="26"/>
      <c r="J78" s="26"/>
      <c r="K78" s="26">
        <v>2020</v>
      </c>
      <c r="L78" s="26">
        <v>2019</v>
      </c>
      <c r="M78" s="26">
        <v>2018</v>
      </c>
      <c r="N78" s="37">
        <v>2017</v>
      </c>
      <c r="O78" s="37">
        <v>2016</v>
      </c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49"/>
      <c r="AH78" s="49"/>
      <c r="AI78" s="49"/>
      <c r="AJ78" s="49"/>
      <c r="AK78" s="49"/>
      <c r="AL78" s="49"/>
    </row>
    <row r="79" spans="1:38">
      <c r="A79" s="25" t="s">
        <v>1392</v>
      </c>
      <c r="B79" s="67" t="s">
        <v>264</v>
      </c>
      <c r="C79" s="49">
        <f t="shared" si="1"/>
        <v>1</v>
      </c>
      <c r="D79" s="37">
        <v>0</v>
      </c>
      <c r="E79" s="37"/>
      <c r="F79" s="37">
        <v>2025</v>
      </c>
      <c r="G79" s="26"/>
      <c r="H79" s="26"/>
      <c r="I79" s="26"/>
      <c r="J79" s="26"/>
      <c r="K79" s="26"/>
      <c r="L79" s="26"/>
      <c r="M79" s="26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49"/>
      <c r="AH79" s="49"/>
      <c r="AI79" s="49"/>
      <c r="AJ79" s="49"/>
      <c r="AK79" s="49"/>
      <c r="AL79" s="49"/>
    </row>
    <row r="80" spans="1:38" ht="15">
      <c r="A80" s="25" t="s">
        <v>1393</v>
      </c>
      <c r="B80" s="67" t="s">
        <v>56</v>
      </c>
      <c r="C80" s="49">
        <f t="shared" si="1"/>
        <v>4</v>
      </c>
      <c r="D80" s="37">
        <v>1</v>
      </c>
      <c r="E80" s="38">
        <v>2026</v>
      </c>
      <c r="F80" s="37"/>
      <c r="G80" s="26"/>
      <c r="H80" s="26">
        <v>2023</v>
      </c>
      <c r="I80" s="26">
        <v>2022</v>
      </c>
      <c r="J80" s="26">
        <v>2021</v>
      </c>
      <c r="K80" s="26"/>
      <c r="L80" s="26"/>
      <c r="M80" s="26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49"/>
      <c r="AH80" s="49"/>
      <c r="AI80" s="49"/>
      <c r="AJ80" s="49"/>
      <c r="AK80" s="49"/>
      <c r="AL80" s="49"/>
    </row>
    <row r="81" spans="1:38" ht="15">
      <c r="A81" s="36" t="s">
        <v>1394</v>
      </c>
      <c r="B81" s="68" t="s">
        <v>197</v>
      </c>
      <c r="C81" s="49">
        <f t="shared" si="1"/>
        <v>3</v>
      </c>
      <c r="D81" s="37">
        <v>2</v>
      </c>
      <c r="E81" s="37">
        <v>2026</v>
      </c>
      <c r="F81" s="38">
        <v>2025</v>
      </c>
      <c r="G81" s="26"/>
      <c r="H81" s="26"/>
      <c r="I81" s="26"/>
      <c r="J81" s="26"/>
      <c r="K81" s="26"/>
      <c r="L81" s="26"/>
      <c r="M81" s="26"/>
      <c r="N81" s="37"/>
      <c r="O81" s="37"/>
      <c r="P81" s="37"/>
      <c r="Q81" s="37"/>
      <c r="R81" s="37"/>
      <c r="S81" s="37"/>
      <c r="T81" s="37"/>
      <c r="U81" s="37"/>
      <c r="V81" s="37"/>
      <c r="W81" s="37">
        <v>2008</v>
      </c>
      <c r="X81" s="37"/>
      <c r="Y81" s="37"/>
      <c r="Z81" s="37"/>
      <c r="AA81" s="37"/>
      <c r="AB81" s="37"/>
      <c r="AC81" s="37"/>
      <c r="AD81" s="37"/>
      <c r="AE81" s="37"/>
      <c r="AF81" s="37"/>
      <c r="AG81" s="49"/>
      <c r="AH81" s="49"/>
      <c r="AI81" s="49"/>
      <c r="AJ81" s="49"/>
      <c r="AK81" s="49"/>
      <c r="AL81" s="49"/>
    </row>
    <row r="82" spans="1:38" ht="15">
      <c r="A82" s="36" t="s">
        <v>1395</v>
      </c>
      <c r="B82" s="68" t="s">
        <v>244</v>
      </c>
      <c r="C82" s="49">
        <f t="shared" si="1"/>
        <v>3</v>
      </c>
      <c r="D82" s="37">
        <v>1</v>
      </c>
      <c r="E82" s="37">
        <v>2026</v>
      </c>
      <c r="F82" s="37"/>
      <c r="G82" s="26">
        <v>2024</v>
      </c>
      <c r="H82" s="27">
        <v>2023</v>
      </c>
      <c r="I82" s="26"/>
      <c r="J82" s="26"/>
      <c r="K82" s="26"/>
      <c r="L82" s="26"/>
      <c r="M82" s="26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49"/>
      <c r="AH82" s="49"/>
      <c r="AI82" s="49"/>
      <c r="AJ82" s="49"/>
      <c r="AK82" s="37"/>
      <c r="AL82" s="49"/>
    </row>
    <row r="83" spans="1:38" ht="15">
      <c r="A83" s="36" t="s">
        <v>1396</v>
      </c>
      <c r="B83" s="68" t="s">
        <v>244</v>
      </c>
      <c r="C83" s="49">
        <f t="shared" si="1"/>
        <v>4</v>
      </c>
      <c r="D83" s="37">
        <v>4</v>
      </c>
      <c r="E83" s="38">
        <v>2026</v>
      </c>
      <c r="F83" s="37">
        <v>2025</v>
      </c>
      <c r="G83" s="27">
        <v>2024</v>
      </c>
      <c r="H83" s="26">
        <v>2023</v>
      </c>
      <c r="I83" s="26"/>
      <c r="J83" s="26"/>
      <c r="K83" s="26"/>
      <c r="L83" s="26"/>
      <c r="M83" s="26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49"/>
      <c r="AH83" s="49"/>
      <c r="AI83" s="49"/>
      <c r="AJ83" s="49"/>
      <c r="AK83" s="49"/>
      <c r="AL83" s="49"/>
    </row>
    <row r="84" spans="1:38" ht="15">
      <c r="A84" s="36" t="s">
        <v>1397</v>
      </c>
      <c r="B84" s="67" t="s">
        <v>129</v>
      </c>
      <c r="C84" s="49">
        <f t="shared" si="1"/>
        <v>15</v>
      </c>
      <c r="D84" s="37">
        <v>0</v>
      </c>
      <c r="E84" s="37"/>
      <c r="F84" s="37">
        <v>2025</v>
      </c>
      <c r="G84" s="26">
        <v>2024</v>
      </c>
      <c r="H84" s="27">
        <v>2023</v>
      </c>
      <c r="I84" s="27">
        <v>2022</v>
      </c>
      <c r="J84" s="27">
        <v>2021</v>
      </c>
      <c r="K84" s="27">
        <v>2020</v>
      </c>
      <c r="L84" s="26">
        <v>2019</v>
      </c>
      <c r="M84" s="27">
        <v>2018</v>
      </c>
      <c r="N84" s="27">
        <v>2017</v>
      </c>
      <c r="O84" s="37"/>
      <c r="P84" s="37"/>
      <c r="Q84" s="37">
        <v>2014</v>
      </c>
      <c r="R84" s="37">
        <v>2013</v>
      </c>
      <c r="S84" s="37"/>
      <c r="T84" s="37">
        <v>2011</v>
      </c>
      <c r="U84" s="37">
        <v>2010</v>
      </c>
      <c r="V84" s="37"/>
      <c r="W84" s="37"/>
      <c r="X84" s="37"/>
      <c r="Y84" s="37"/>
      <c r="Z84" s="37"/>
      <c r="AA84" s="37"/>
      <c r="AB84" s="37">
        <v>2003</v>
      </c>
      <c r="AC84" s="37">
        <v>2002</v>
      </c>
      <c r="AD84" s="37"/>
      <c r="AE84" s="37"/>
      <c r="AF84" s="37"/>
      <c r="AG84" s="49"/>
      <c r="AH84" s="49"/>
      <c r="AI84" s="49"/>
      <c r="AJ84" s="37"/>
      <c r="AK84" s="37"/>
      <c r="AL84" s="49"/>
    </row>
    <row r="85" spans="1:38">
      <c r="A85" s="36" t="s">
        <v>1398</v>
      </c>
      <c r="B85" s="68" t="s">
        <v>129</v>
      </c>
      <c r="C85" s="49">
        <f t="shared" si="1"/>
        <v>5</v>
      </c>
      <c r="D85" s="37">
        <v>1</v>
      </c>
      <c r="E85" s="37">
        <v>2026</v>
      </c>
      <c r="F85" s="37"/>
      <c r="G85" s="26">
        <v>2024</v>
      </c>
      <c r="H85" s="26">
        <v>2023</v>
      </c>
      <c r="I85" s="26"/>
      <c r="J85" s="26">
        <v>2021</v>
      </c>
      <c r="K85" s="26"/>
      <c r="L85" s="26"/>
      <c r="M85" s="26">
        <v>2018</v>
      </c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49"/>
      <c r="AH85" s="49"/>
      <c r="AI85" s="49"/>
      <c r="AJ85" s="49"/>
      <c r="AK85" s="49"/>
      <c r="AL85" s="49"/>
    </row>
    <row r="86" spans="1:38">
      <c r="A86" s="36" t="s">
        <v>1399</v>
      </c>
      <c r="B86" s="68" t="s">
        <v>192</v>
      </c>
      <c r="C86" s="49">
        <f t="shared" si="1"/>
        <v>1</v>
      </c>
      <c r="D86" s="37">
        <v>1</v>
      </c>
      <c r="E86" s="37">
        <v>2026</v>
      </c>
      <c r="F86" s="37"/>
      <c r="G86" s="26"/>
      <c r="H86" s="26"/>
      <c r="I86" s="26"/>
      <c r="J86" s="26"/>
      <c r="K86" s="26"/>
      <c r="L86" s="26"/>
      <c r="M86" s="26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49"/>
      <c r="AH86" s="49"/>
      <c r="AI86" s="49"/>
      <c r="AJ86" s="49"/>
      <c r="AK86" s="49"/>
      <c r="AL86" s="49"/>
    </row>
    <row r="87" spans="1:38">
      <c r="A87" s="36" t="s">
        <v>1400</v>
      </c>
      <c r="B87" s="68" t="s">
        <v>476</v>
      </c>
      <c r="C87" s="49">
        <f t="shared" si="1"/>
        <v>3</v>
      </c>
      <c r="D87" s="37">
        <v>0</v>
      </c>
      <c r="E87" s="37"/>
      <c r="F87" s="37"/>
      <c r="G87" s="26"/>
      <c r="H87" s="26"/>
      <c r="I87" s="26"/>
      <c r="J87" s="26"/>
      <c r="K87" s="26"/>
      <c r="L87" s="26"/>
      <c r="M87" s="26"/>
      <c r="N87" s="37"/>
      <c r="O87" s="37"/>
      <c r="P87" s="37"/>
      <c r="Q87" s="37"/>
      <c r="R87" s="37"/>
      <c r="S87" s="37"/>
      <c r="T87" s="37">
        <v>2011</v>
      </c>
      <c r="U87" s="37">
        <v>2010</v>
      </c>
      <c r="V87" s="37">
        <v>2009</v>
      </c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49"/>
      <c r="AH87" s="49"/>
      <c r="AI87" s="49"/>
      <c r="AJ87" s="49"/>
      <c r="AK87" s="49"/>
      <c r="AL87" s="49"/>
    </row>
    <row r="88" spans="1:38">
      <c r="A88" s="36" t="s">
        <v>1401</v>
      </c>
      <c r="B88" s="68" t="s">
        <v>262</v>
      </c>
      <c r="C88" s="49">
        <f t="shared" si="1"/>
        <v>1</v>
      </c>
      <c r="D88" s="37">
        <v>0</v>
      </c>
      <c r="E88" s="37"/>
      <c r="F88" s="37">
        <v>2025</v>
      </c>
      <c r="G88" s="26"/>
      <c r="H88" s="26"/>
      <c r="I88" s="26"/>
      <c r="J88" s="26"/>
      <c r="K88" s="26"/>
      <c r="L88" s="26"/>
      <c r="M88" s="26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49"/>
      <c r="AH88" s="49"/>
      <c r="AI88" s="49"/>
      <c r="AJ88" s="49"/>
      <c r="AK88" s="49"/>
      <c r="AL88" s="49"/>
    </row>
    <row r="89" spans="1:38" ht="15">
      <c r="A89" s="25" t="s">
        <v>1402</v>
      </c>
      <c r="B89" s="67" t="s">
        <v>450</v>
      </c>
      <c r="C89" s="49">
        <f t="shared" si="1"/>
        <v>7</v>
      </c>
      <c r="D89" s="37">
        <v>0</v>
      </c>
      <c r="E89" s="37"/>
      <c r="F89" s="37"/>
      <c r="G89" s="27">
        <v>2024</v>
      </c>
      <c r="H89" s="26">
        <v>2023</v>
      </c>
      <c r="I89" s="26">
        <v>2022</v>
      </c>
      <c r="J89" s="26">
        <v>2021</v>
      </c>
      <c r="K89" s="26"/>
      <c r="L89" s="26"/>
      <c r="M89" s="26"/>
      <c r="N89" s="37">
        <v>2017</v>
      </c>
      <c r="O89" s="37"/>
      <c r="P89" s="37">
        <v>2015</v>
      </c>
      <c r="Q89" s="37"/>
      <c r="R89" s="37">
        <v>2013</v>
      </c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49"/>
      <c r="AH89" s="49"/>
      <c r="AI89" s="49"/>
      <c r="AJ89" s="49"/>
      <c r="AK89" s="49"/>
      <c r="AL89" s="49"/>
    </row>
    <row r="90" spans="1:38" ht="15">
      <c r="A90" s="25" t="s">
        <v>1403</v>
      </c>
      <c r="B90" s="67" t="s">
        <v>192</v>
      </c>
      <c r="C90" s="49">
        <f t="shared" si="1"/>
        <v>3</v>
      </c>
      <c r="D90" s="37">
        <v>1</v>
      </c>
      <c r="E90" s="38">
        <v>2026</v>
      </c>
      <c r="F90" s="37"/>
      <c r="G90" s="27"/>
      <c r="H90" s="27"/>
      <c r="I90" s="27">
        <v>2022</v>
      </c>
      <c r="J90" s="26">
        <v>2021</v>
      </c>
      <c r="K90" s="26"/>
      <c r="L90" s="26"/>
      <c r="M90" s="26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49"/>
      <c r="AH90" s="49"/>
      <c r="AI90" s="49"/>
      <c r="AJ90" s="37"/>
      <c r="AK90" s="49"/>
      <c r="AL90" s="49"/>
    </row>
    <row r="91" spans="1:38">
      <c r="A91" s="36" t="s">
        <v>1404</v>
      </c>
      <c r="B91" s="67" t="s">
        <v>110</v>
      </c>
      <c r="C91" s="49">
        <f t="shared" si="1"/>
        <v>1</v>
      </c>
      <c r="D91" s="37">
        <v>0</v>
      </c>
      <c r="E91" s="37"/>
      <c r="F91" s="37"/>
      <c r="G91" s="26"/>
      <c r="H91" s="26"/>
      <c r="I91" s="26"/>
      <c r="J91" s="26"/>
      <c r="K91" s="26"/>
      <c r="L91" s="26"/>
      <c r="M91" s="26"/>
      <c r="N91" s="37"/>
      <c r="O91" s="37"/>
      <c r="P91" s="37"/>
      <c r="Q91" s="37"/>
      <c r="R91" s="37">
        <v>2013</v>
      </c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49"/>
      <c r="AH91" s="49"/>
      <c r="AI91" s="49"/>
      <c r="AJ91" s="49"/>
      <c r="AK91" s="49"/>
      <c r="AL91" s="49"/>
    </row>
    <row r="92" spans="1:38">
      <c r="A92" s="36" t="s">
        <v>1405</v>
      </c>
      <c r="B92" s="67" t="s">
        <v>90</v>
      </c>
      <c r="C92" s="49">
        <f t="shared" si="1"/>
        <v>1</v>
      </c>
      <c r="D92" s="37">
        <v>0</v>
      </c>
      <c r="E92" s="37"/>
      <c r="F92" s="37"/>
      <c r="G92" s="26"/>
      <c r="H92" s="26"/>
      <c r="I92" s="26"/>
      <c r="J92" s="26"/>
      <c r="K92" s="26"/>
      <c r="L92" s="26"/>
      <c r="M92" s="26"/>
      <c r="N92" s="37"/>
      <c r="O92" s="37"/>
      <c r="P92" s="37"/>
      <c r="Q92" s="37"/>
      <c r="R92" s="37"/>
      <c r="S92" s="37"/>
      <c r="T92" s="37"/>
      <c r="U92" s="37"/>
      <c r="V92" s="37"/>
      <c r="W92" s="37">
        <v>2008</v>
      </c>
      <c r="X92" s="37"/>
      <c r="Y92" s="37"/>
      <c r="Z92" s="37"/>
      <c r="AA92" s="37"/>
      <c r="AB92" s="37"/>
      <c r="AC92" s="37"/>
      <c r="AD92" s="37"/>
      <c r="AE92" s="37"/>
      <c r="AF92" s="37"/>
      <c r="AG92" s="49"/>
      <c r="AH92" s="49"/>
      <c r="AI92" s="49"/>
      <c r="AJ92" s="49"/>
      <c r="AK92" s="49"/>
      <c r="AL92" s="49"/>
    </row>
    <row r="93" spans="1:38">
      <c r="A93" s="25" t="s">
        <v>1406</v>
      </c>
      <c r="B93" s="67" t="s">
        <v>101</v>
      </c>
      <c r="C93" s="49">
        <f t="shared" si="1"/>
        <v>1</v>
      </c>
      <c r="D93" s="37">
        <v>0</v>
      </c>
      <c r="E93" s="37"/>
      <c r="F93" s="37"/>
      <c r="G93" s="26"/>
      <c r="H93" s="26"/>
      <c r="I93" s="26"/>
      <c r="J93" s="26">
        <v>2021</v>
      </c>
      <c r="K93" s="26"/>
      <c r="L93" s="26"/>
      <c r="M93" s="26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49"/>
      <c r="AH93" s="49"/>
      <c r="AI93" s="49"/>
      <c r="AJ93" s="49"/>
      <c r="AK93" s="49"/>
      <c r="AL93" s="49"/>
    </row>
    <row r="94" spans="1:38">
      <c r="A94" s="36" t="s">
        <v>1407</v>
      </c>
      <c r="B94" s="67" t="s">
        <v>88</v>
      </c>
      <c r="C94" s="49">
        <f t="shared" si="1"/>
        <v>1</v>
      </c>
      <c r="D94" s="37">
        <v>0</v>
      </c>
      <c r="E94" s="37"/>
      <c r="F94" s="37"/>
      <c r="G94" s="26"/>
      <c r="H94" s="26"/>
      <c r="I94" s="26"/>
      <c r="J94" s="26"/>
      <c r="K94" s="26"/>
      <c r="L94" s="26"/>
      <c r="M94" s="26"/>
      <c r="N94" s="37">
        <v>2017</v>
      </c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49"/>
      <c r="AH94" s="49"/>
      <c r="AI94" s="49"/>
      <c r="AJ94" s="49"/>
      <c r="AK94" s="49"/>
      <c r="AL94" s="49"/>
    </row>
    <row r="95" spans="1:38">
      <c r="A95" s="36" t="s">
        <v>1408</v>
      </c>
      <c r="B95" s="67" t="s">
        <v>90</v>
      </c>
      <c r="C95" s="49">
        <f t="shared" si="1"/>
        <v>1</v>
      </c>
      <c r="D95" s="37">
        <v>0</v>
      </c>
      <c r="E95" s="37"/>
      <c r="F95" s="37"/>
      <c r="G95" s="26"/>
      <c r="H95" s="26"/>
      <c r="I95" s="26"/>
      <c r="J95" s="26"/>
      <c r="K95" s="26"/>
      <c r="L95" s="26"/>
      <c r="M95" s="26"/>
      <c r="N95" s="37"/>
      <c r="O95" s="37"/>
      <c r="P95" s="37"/>
      <c r="Q95" s="37"/>
      <c r="R95" s="37"/>
      <c r="S95" s="37"/>
      <c r="T95" s="37"/>
      <c r="U95" s="37"/>
      <c r="V95" s="37"/>
      <c r="W95" s="37">
        <v>2008</v>
      </c>
      <c r="X95" s="37"/>
      <c r="Y95" s="37"/>
      <c r="Z95" s="37"/>
      <c r="AA95" s="37"/>
      <c r="AB95" s="37"/>
      <c r="AC95" s="37"/>
      <c r="AD95" s="37"/>
      <c r="AE95" s="37"/>
      <c r="AF95" s="37"/>
      <c r="AG95" s="49"/>
      <c r="AH95" s="49"/>
      <c r="AI95" s="49"/>
      <c r="AJ95" s="49"/>
      <c r="AK95" s="49"/>
      <c r="AL95" s="49"/>
    </row>
    <row r="96" spans="1:38">
      <c r="A96" s="36" t="s">
        <v>1409</v>
      </c>
      <c r="B96" s="67" t="s">
        <v>79</v>
      </c>
      <c r="C96" s="49">
        <f t="shared" si="1"/>
        <v>1</v>
      </c>
      <c r="D96" s="37">
        <v>0</v>
      </c>
      <c r="E96" s="37"/>
      <c r="F96" s="37"/>
      <c r="G96" s="26"/>
      <c r="H96" s="26"/>
      <c r="I96" s="26"/>
      <c r="J96" s="26"/>
      <c r="K96" s="26"/>
      <c r="L96" s="26"/>
      <c r="M96" s="26"/>
      <c r="N96" s="37"/>
      <c r="O96" s="37"/>
      <c r="P96" s="37"/>
      <c r="Q96" s="37">
        <v>2014</v>
      </c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49"/>
      <c r="AH96" s="49"/>
      <c r="AI96" s="49"/>
      <c r="AJ96" s="49"/>
      <c r="AK96" s="49"/>
      <c r="AL96" s="49"/>
    </row>
    <row r="97" spans="1:38">
      <c r="A97" s="36" t="s">
        <v>1410</v>
      </c>
      <c r="B97" s="67" t="s">
        <v>142</v>
      </c>
      <c r="C97" s="49">
        <f t="shared" si="1"/>
        <v>1</v>
      </c>
      <c r="D97" s="37">
        <v>0</v>
      </c>
      <c r="E97" s="37"/>
      <c r="F97" s="37"/>
      <c r="G97" s="26"/>
      <c r="H97" s="26">
        <v>2023</v>
      </c>
      <c r="I97" s="26"/>
      <c r="J97" s="26"/>
      <c r="K97" s="26"/>
      <c r="L97" s="26"/>
      <c r="M97" s="26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49"/>
      <c r="AH97" s="49"/>
      <c r="AI97" s="49"/>
      <c r="AJ97" s="49"/>
      <c r="AK97" s="49"/>
      <c r="AL97" s="49"/>
    </row>
    <row r="98" spans="1:38">
      <c r="A98" s="25" t="s">
        <v>1411</v>
      </c>
      <c r="B98" s="67" t="s">
        <v>79</v>
      </c>
      <c r="C98" s="49">
        <f t="shared" si="1"/>
        <v>3</v>
      </c>
      <c r="D98" s="37">
        <v>3</v>
      </c>
      <c r="E98" s="37">
        <v>2026</v>
      </c>
      <c r="F98" s="37">
        <v>2025</v>
      </c>
      <c r="G98" s="26">
        <v>2024</v>
      </c>
      <c r="H98" s="26"/>
      <c r="I98" s="26"/>
      <c r="J98" s="26"/>
      <c r="K98" s="26"/>
      <c r="L98" s="26"/>
      <c r="M98" s="26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49"/>
      <c r="AH98" s="49"/>
      <c r="AI98" s="49"/>
      <c r="AJ98" s="49"/>
      <c r="AK98" s="49"/>
      <c r="AL98" s="49"/>
    </row>
    <row r="99" spans="1:38">
      <c r="A99" s="36" t="s">
        <v>1412</v>
      </c>
      <c r="B99" s="67" t="s">
        <v>66</v>
      </c>
      <c r="C99" s="49">
        <f t="shared" si="1"/>
        <v>8</v>
      </c>
      <c r="D99" s="37">
        <v>0</v>
      </c>
      <c r="E99" s="37"/>
      <c r="F99" s="37"/>
      <c r="G99" s="26"/>
      <c r="H99" s="26"/>
      <c r="I99" s="26"/>
      <c r="J99" s="26"/>
      <c r="K99" s="26"/>
      <c r="L99" s="26"/>
      <c r="M99" s="26"/>
      <c r="N99" s="37"/>
      <c r="O99" s="37"/>
      <c r="P99" s="37"/>
      <c r="Q99" s="37"/>
      <c r="R99" s="37"/>
      <c r="S99" s="49"/>
      <c r="T99" s="37"/>
      <c r="U99" s="37"/>
      <c r="V99" s="37"/>
      <c r="W99" s="37">
        <v>2008</v>
      </c>
      <c r="X99" s="37">
        <v>2007</v>
      </c>
      <c r="Y99" s="37"/>
      <c r="Z99" s="37">
        <v>2005</v>
      </c>
      <c r="AA99" s="37">
        <v>2004</v>
      </c>
      <c r="AB99" s="37">
        <v>2003</v>
      </c>
      <c r="AC99" s="37">
        <v>2002</v>
      </c>
      <c r="AD99" s="37">
        <v>2001</v>
      </c>
      <c r="AE99" s="37">
        <v>2000</v>
      </c>
      <c r="AF99" s="37"/>
      <c r="AG99" s="49"/>
      <c r="AH99" s="49"/>
      <c r="AI99" s="49"/>
      <c r="AJ99" s="49"/>
      <c r="AK99" s="49"/>
      <c r="AL99" s="49"/>
    </row>
    <row r="100" spans="1:38">
      <c r="A100" s="36" t="s">
        <v>1413</v>
      </c>
      <c r="B100" s="67" t="s">
        <v>79</v>
      </c>
      <c r="C100" s="49">
        <f t="shared" si="1"/>
        <v>1</v>
      </c>
      <c r="D100" s="37">
        <v>1</v>
      </c>
      <c r="E100" s="37">
        <v>2026</v>
      </c>
      <c r="F100" s="37"/>
      <c r="G100" s="26"/>
      <c r="H100" s="26"/>
      <c r="I100" s="26"/>
      <c r="J100" s="26"/>
      <c r="K100" s="26"/>
      <c r="L100" s="26"/>
      <c r="M100" s="26"/>
      <c r="N100" s="37"/>
      <c r="O100" s="37"/>
      <c r="P100" s="37"/>
      <c r="Q100" s="37"/>
      <c r="R100" s="37"/>
      <c r="S100" s="49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49"/>
      <c r="AH100" s="49"/>
      <c r="AI100" s="49"/>
      <c r="AJ100" s="49"/>
      <c r="AK100" s="49"/>
      <c r="AL100" s="49"/>
    </row>
    <row r="101" spans="1:38">
      <c r="A101" s="36" t="s">
        <v>1414</v>
      </c>
      <c r="B101" s="68" t="s">
        <v>197</v>
      </c>
      <c r="C101" s="49">
        <f t="shared" si="1"/>
        <v>5</v>
      </c>
      <c r="D101" s="37">
        <v>0</v>
      </c>
      <c r="E101" s="37"/>
      <c r="F101" s="37"/>
      <c r="G101" s="26"/>
      <c r="H101" s="26"/>
      <c r="I101" s="26"/>
      <c r="J101" s="26"/>
      <c r="K101" s="26"/>
      <c r="L101" s="26"/>
      <c r="M101" s="26">
        <v>2018</v>
      </c>
      <c r="N101" s="37">
        <v>2017</v>
      </c>
      <c r="O101" s="37"/>
      <c r="P101" s="37"/>
      <c r="Q101" s="37"/>
      <c r="R101" s="37"/>
      <c r="S101" s="37">
        <v>2012</v>
      </c>
      <c r="T101" s="37">
        <v>2011</v>
      </c>
      <c r="U101" s="37"/>
      <c r="V101" s="37"/>
      <c r="W101" s="37">
        <v>2008</v>
      </c>
      <c r="X101" s="37"/>
      <c r="Y101" s="37"/>
      <c r="Z101" s="37"/>
      <c r="AA101" s="37"/>
      <c r="AB101" s="37"/>
      <c r="AC101" s="37"/>
      <c r="AD101" s="37"/>
      <c r="AE101" s="37"/>
      <c r="AF101" s="37"/>
      <c r="AG101" s="49"/>
      <c r="AH101" s="49"/>
      <c r="AI101" s="49"/>
      <c r="AJ101" s="49"/>
      <c r="AK101" s="49"/>
      <c r="AL101" s="49"/>
    </row>
    <row r="102" spans="1:38">
      <c r="A102" s="36" t="s">
        <v>1415</v>
      </c>
      <c r="B102" s="67" t="s">
        <v>262</v>
      </c>
      <c r="C102" s="49">
        <f t="shared" si="1"/>
        <v>5</v>
      </c>
      <c r="D102" s="37">
        <v>0</v>
      </c>
      <c r="E102" s="37"/>
      <c r="F102" s="37"/>
      <c r="G102" s="26"/>
      <c r="H102" s="26"/>
      <c r="I102" s="26"/>
      <c r="J102" s="26"/>
      <c r="K102" s="26"/>
      <c r="L102" s="26"/>
      <c r="M102" s="26"/>
      <c r="N102" s="37"/>
      <c r="O102" s="37"/>
      <c r="P102" s="37"/>
      <c r="Q102" s="37"/>
      <c r="R102" s="37"/>
      <c r="S102" s="49"/>
      <c r="T102" s="37"/>
      <c r="U102" s="37">
        <v>2010</v>
      </c>
      <c r="V102" s="37"/>
      <c r="W102" s="37"/>
      <c r="X102" s="37"/>
      <c r="Y102" s="37"/>
      <c r="Z102" s="37">
        <v>2005</v>
      </c>
      <c r="AA102" s="37">
        <v>2004</v>
      </c>
      <c r="AB102" s="37">
        <v>2003</v>
      </c>
      <c r="AC102" s="37">
        <v>2002</v>
      </c>
      <c r="AD102" s="37"/>
      <c r="AE102" s="37"/>
      <c r="AF102" s="37"/>
      <c r="AG102" s="49"/>
      <c r="AH102" s="49"/>
      <c r="AI102" s="49"/>
      <c r="AJ102" s="49"/>
      <c r="AK102" s="49"/>
      <c r="AL102" s="49"/>
    </row>
    <row r="103" spans="1:38">
      <c r="A103" s="40" t="s">
        <v>1416</v>
      </c>
      <c r="B103" s="41" t="s">
        <v>121</v>
      </c>
      <c r="C103" s="49">
        <f t="shared" si="1"/>
        <v>1</v>
      </c>
      <c r="D103" s="37">
        <v>0</v>
      </c>
      <c r="E103" s="37"/>
      <c r="F103" s="37"/>
      <c r="G103" s="26">
        <v>2024</v>
      </c>
      <c r="H103" s="26"/>
      <c r="I103" s="26"/>
      <c r="J103" s="26"/>
      <c r="K103" s="26"/>
      <c r="L103" s="26"/>
      <c r="M103" s="26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49"/>
      <c r="AH103" s="49"/>
      <c r="AI103" s="49"/>
      <c r="AJ103" s="49"/>
      <c r="AK103" s="49"/>
      <c r="AL103" s="49"/>
    </row>
    <row r="104" spans="1:38">
      <c r="A104" s="29" t="s">
        <v>1417</v>
      </c>
      <c r="B104" s="29" t="s">
        <v>382</v>
      </c>
      <c r="C104" s="49">
        <f t="shared" si="1"/>
        <v>2</v>
      </c>
      <c r="D104" s="37">
        <v>0</v>
      </c>
      <c r="E104" s="37"/>
      <c r="F104" s="37"/>
      <c r="G104" s="26"/>
      <c r="H104" s="26"/>
      <c r="I104" s="26"/>
      <c r="J104" s="26"/>
      <c r="K104" s="26">
        <v>2020</v>
      </c>
      <c r="L104" s="26">
        <v>2019</v>
      </c>
      <c r="M104" s="26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49"/>
      <c r="AH104" s="49"/>
      <c r="AI104" s="49"/>
      <c r="AJ104" s="49"/>
      <c r="AK104" s="49"/>
      <c r="AL104" s="49"/>
    </row>
    <row r="105" spans="1:38">
      <c r="A105" s="29" t="s">
        <v>1418</v>
      </c>
      <c r="B105" s="29" t="s">
        <v>264</v>
      </c>
      <c r="C105" s="49">
        <f t="shared" si="1"/>
        <v>1</v>
      </c>
      <c r="D105" s="37">
        <v>0</v>
      </c>
      <c r="E105" s="37"/>
      <c r="F105" s="37"/>
      <c r="G105" s="26">
        <v>2024</v>
      </c>
      <c r="H105" s="26"/>
      <c r="I105" s="26"/>
      <c r="J105" s="26"/>
      <c r="K105" s="26"/>
      <c r="L105" s="26"/>
      <c r="M105" s="26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49"/>
      <c r="AH105" s="49"/>
      <c r="AI105" s="49"/>
      <c r="AJ105" s="49"/>
      <c r="AK105" s="49"/>
      <c r="AL105" s="49"/>
    </row>
    <row r="106" spans="1:38" ht="15">
      <c r="A106" s="36" t="s">
        <v>1419</v>
      </c>
      <c r="B106" s="67" t="s">
        <v>137</v>
      </c>
      <c r="C106" s="49">
        <f t="shared" si="1"/>
        <v>6</v>
      </c>
      <c r="D106" s="37">
        <v>0</v>
      </c>
      <c r="E106" s="37"/>
      <c r="F106" s="38">
        <v>2025</v>
      </c>
      <c r="G106" s="26"/>
      <c r="H106" s="26"/>
      <c r="I106" s="26"/>
      <c r="J106" s="26"/>
      <c r="K106" s="26">
        <v>2020</v>
      </c>
      <c r="L106" s="26"/>
      <c r="M106" s="26">
        <v>2018</v>
      </c>
      <c r="N106" s="37"/>
      <c r="O106" s="37"/>
      <c r="P106" s="37"/>
      <c r="Q106" s="37">
        <v>2014</v>
      </c>
      <c r="R106" s="37">
        <v>2013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>
        <v>2003</v>
      </c>
      <c r="AC106" s="37"/>
      <c r="AD106" s="37"/>
      <c r="AE106" s="37"/>
      <c r="AF106" s="37"/>
      <c r="AG106" s="49"/>
      <c r="AH106" s="49"/>
      <c r="AI106" s="49"/>
      <c r="AJ106" s="49"/>
      <c r="AK106" s="49"/>
      <c r="AL106" s="49"/>
    </row>
    <row r="107" spans="1:38">
      <c r="A107" s="36" t="s">
        <v>1420</v>
      </c>
      <c r="B107" s="67" t="s">
        <v>56</v>
      </c>
      <c r="C107" s="49">
        <f t="shared" si="1"/>
        <v>1</v>
      </c>
      <c r="D107" s="37">
        <v>0</v>
      </c>
      <c r="E107" s="37"/>
      <c r="F107" s="37"/>
      <c r="G107" s="26"/>
      <c r="H107" s="26"/>
      <c r="I107" s="26"/>
      <c r="J107" s="26"/>
      <c r="K107" s="26"/>
      <c r="L107" s="26"/>
      <c r="M107" s="26"/>
      <c r="N107" s="37">
        <v>2017</v>
      </c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49"/>
      <c r="AH107" s="49"/>
      <c r="AI107" s="49"/>
      <c r="AJ107" s="49"/>
      <c r="AK107" s="49"/>
      <c r="AL107" s="49"/>
    </row>
    <row r="108" spans="1:38">
      <c r="A108" s="36" t="s">
        <v>1421</v>
      </c>
      <c r="B108" s="67" t="s">
        <v>64</v>
      </c>
      <c r="C108" s="49">
        <f t="shared" si="1"/>
        <v>2</v>
      </c>
      <c r="D108" s="37">
        <v>2</v>
      </c>
      <c r="E108" s="37">
        <v>2026</v>
      </c>
      <c r="F108" s="37">
        <v>2025</v>
      </c>
      <c r="G108" s="26"/>
      <c r="H108" s="26"/>
      <c r="I108" s="26"/>
      <c r="J108" s="26"/>
      <c r="K108" s="26"/>
      <c r="L108" s="26"/>
      <c r="M108" s="26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49"/>
      <c r="AH108" s="49"/>
      <c r="AI108" s="49"/>
      <c r="AJ108" s="49"/>
      <c r="AK108" s="49"/>
      <c r="AL108" s="49"/>
    </row>
    <row r="109" spans="1:38">
      <c r="A109" s="25" t="s">
        <v>1422</v>
      </c>
      <c r="B109" s="67" t="s">
        <v>90</v>
      </c>
      <c r="C109" s="49">
        <f t="shared" si="1"/>
        <v>1</v>
      </c>
      <c r="D109" s="37">
        <v>0</v>
      </c>
      <c r="E109" s="37"/>
      <c r="F109" s="37"/>
      <c r="G109" s="26">
        <v>2024</v>
      </c>
      <c r="H109" s="26"/>
      <c r="I109" s="26"/>
      <c r="J109" s="26"/>
      <c r="K109" s="26"/>
      <c r="L109" s="26"/>
      <c r="M109" s="26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49"/>
      <c r="AH109" s="49"/>
      <c r="AI109" s="49"/>
      <c r="AJ109" s="49"/>
      <c r="AK109" s="49"/>
      <c r="AL109" s="49"/>
    </row>
    <row r="110" spans="1:38">
      <c r="A110" s="25" t="s">
        <v>1423</v>
      </c>
      <c r="B110" s="67" t="s">
        <v>66</v>
      </c>
      <c r="C110" s="49">
        <f t="shared" si="1"/>
        <v>5</v>
      </c>
      <c r="D110" s="37">
        <v>0</v>
      </c>
      <c r="E110" s="37"/>
      <c r="F110" s="37">
        <v>2025</v>
      </c>
      <c r="G110" s="26"/>
      <c r="H110" s="26"/>
      <c r="I110" s="26">
        <v>2022</v>
      </c>
      <c r="J110" s="26">
        <v>2021</v>
      </c>
      <c r="K110" s="26">
        <v>2020</v>
      </c>
      <c r="L110" s="26"/>
      <c r="M110" s="26"/>
      <c r="N110" s="37"/>
      <c r="O110" s="37"/>
      <c r="P110" s="37"/>
      <c r="Q110" s="37"/>
      <c r="R110" s="37">
        <v>2013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49"/>
      <c r="AH110" s="49"/>
      <c r="AI110" s="49"/>
      <c r="AJ110" s="49"/>
      <c r="AK110" s="49"/>
      <c r="AL110" s="49"/>
    </row>
    <row r="111" spans="1:38">
      <c r="A111" s="36" t="s">
        <v>1424</v>
      </c>
      <c r="B111" s="67" t="s">
        <v>262</v>
      </c>
      <c r="C111" s="49">
        <f t="shared" si="1"/>
        <v>2</v>
      </c>
      <c r="D111" s="37">
        <v>0</v>
      </c>
      <c r="E111" s="37"/>
      <c r="F111" s="37"/>
      <c r="G111" s="26"/>
      <c r="H111" s="26"/>
      <c r="I111" s="26"/>
      <c r="J111" s="26"/>
      <c r="K111" s="26"/>
      <c r="L111" s="26"/>
      <c r="M111" s="26"/>
      <c r="N111" s="37"/>
      <c r="O111" s="37">
        <v>2016</v>
      </c>
      <c r="P111" s="37">
        <v>2015</v>
      </c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49"/>
      <c r="AH111" s="49"/>
      <c r="AI111" s="49"/>
      <c r="AJ111" s="49"/>
      <c r="AK111" s="49"/>
      <c r="AL111" s="49"/>
    </row>
    <row r="112" spans="1:38">
      <c r="A112" s="36" t="s">
        <v>1425</v>
      </c>
      <c r="B112" s="68" t="s">
        <v>197</v>
      </c>
      <c r="C112" s="49">
        <f t="shared" si="1"/>
        <v>12</v>
      </c>
      <c r="D112" s="37">
        <v>0</v>
      </c>
      <c r="E112" s="37"/>
      <c r="F112" s="37"/>
      <c r="G112" s="26"/>
      <c r="H112" s="26"/>
      <c r="I112" s="26"/>
      <c r="J112" s="26"/>
      <c r="K112" s="26">
        <v>2020</v>
      </c>
      <c r="L112" s="26"/>
      <c r="M112" s="26">
        <v>2018</v>
      </c>
      <c r="N112" s="37">
        <v>2017</v>
      </c>
      <c r="O112" s="37">
        <v>2016</v>
      </c>
      <c r="P112" s="37">
        <v>2015</v>
      </c>
      <c r="Q112" s="37">
        <v>2014</v>
      </c>
      <c r="R112" s="37"/>
      <c r="S112" s="37">
        <v>2012</v>
      </c>
      <c r="T112" s="37">
        <v>2011</v>
      </c>
      <c r="U112" s="37">
        <v>2010</v>
      </c>
      <c r="V112" s="37">
        <v>2009</v>
      </c>
      <c r="W112" s="37">
        <v>2008</v>
      </c>
      <c r="X112" s="37">
        <v>2007</v>
      </c>
      <c r="Y112" s="37"/>
      <c r="Z112" s="37"/>
      <c r="AA112" s="37"/>
      <c r="AB112" s="37"/>
      <c r="AC112" s="37"/>
      <c r="AD112" s="37"/>
      <c r="AE112" s="37"/>
      <c r="AF112" s="37"/>
      <c r="AG112" s="49"/>
      <c r="AH112" s="49"/>
      <c r="AI112" s="49"/>
      <c r="AJ112" s="49"/>
      <c r="AK112" s="49"/>
      <c r="AL112" s="49"/>
    </row>
    <row r="113" spans="1:38">
      <c r="A113" s="36" t="s">
        <v>1426</v>
      </c>
      <c r="B113" s="67" t="s">
        <v>450</v>
      </c>
      <c r="C113" s="49">
        <f t="shared" si="1"/>
        <v>2</v>
      </c>
      <c r="D113" s="37">
        <v>0</v>
      </c>
      <c r="E113" s="37"/>
      <c r="F113" s="37"/>
      <c r="G113" s="26"/>
      <c r="H113" s="26"/>
      <c r="I113" s="26"/>
      <c r="J113" s="26"/>
      <c r="K113" s="26"/>
      <c r="L113" s="26"/>
      <c r="M113" s="26">
        <v>2018</v>
      </c>
      <c r="N113" s="37"/>
      <c r="O113" s="37"/>
      <c r="P113" s="37">
        <v>2015</v>
      </c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49"/>
      <c r="AH113" s="49"/>
      <c r="AI113" s="49"/>
      <c r="AJ113" s="49"/>
      <c r="AK113" s="49"/>
      <c r="AL113" s="49"/>
    </row>
    <row r="114" spans="1:38">
      <c r="A114" s="25" t="s">
        <v>1427</v>
      </c>
      <c r="B114" s="67" t="s">
        <v>294</v>
      </c>
      <c r="C114" s="49">
        <f t="shared" si="1"/>
        <v>1</v>
      </c>
      <c r="D114" s="37">
        <v>0</v>
      </c>
      <c r="E114" s="37"/>
      <c r="F114" s="37"/>
      <c r="G114" s="26"/>
      <c r="H114" s="26"/>
      <c r="I114" s="26"/>
      <c r="J114" s="26"/>
      <c r="K114" s="26">
        <v>2020</v>
      </c>
      <c r="L114" s="26"/>
      <c r="M114" s="26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49"/>
      <c r="AH114" s="49"/>
      <c r="AI114" s="49"/>
      <c r="AJ114" s="49"/>
      <c r="AK114" s="49"/>
      <c r="AL114" s="49"/>
    </row>
    <row r="115" spans="1:38">
      <c r="A115" s="25" t="s">
        <v>1428</v>
      </c>
      <c r="B115" s="67" t="s">
        <v>264</v>
      </c>
      <c r="C115" s="49">
        <f t="shared" si="1"/>
        <v>1</v>
      </c>
      <c r="D115" s="37">
        <v>0</v>
      </c>
      <c r="E115" s="37"/>
      <c r="F115" s="37"/>
      <c r="G115" s="26">
        <v>2024</v>
      </c>
      <c r="H115" s="26"/>
      <c r="I115" s="26"/>
      <c r="J115" s="26"/>
      <c r="K115" s="26"/>
      <c r="L115" s="26"/>
      <c r="M115" s="26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49"/>
      <c r="AH115" s="49"/>
      <c r="AI115" s="49"/>
      <c r="AJ115" s="49"/>
      <c r="AK115" s="49"/>
      <c r="AL115" s="49"/>
    </row>
    <row r="116" spans="1:38">
      <c r="A116" s="25" t="s">
        <v>1429</v>
      </c>
      <c r="B116" s="67" t="s">
        <v>294</v>
      </c>
      <c r="C116" s="49">
        <f t="shared" si="1"/>
        <v>1</v>
      </c>
      <c r="D116" s="37">
        <v>1</v>
      </c>
      <c r="E116" s="37">
        <v>2026</v>
      </c>
      <c r="F116" s="37"/>
      <c r="G116" s="26"/>
      <c r="H116" s="26"/>
      <c r="I116" s="26"/>
      <c r="J116" s="26"/>
      <c r="K116" s="26"/>
      <c r="L116" s="26"/>
      <c r="M116" s="26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49"/>
      <c r="AH116" s="49"/>
      <c r="AI116" s="49"/>
      <c r="AJ116" s="49"/>
      <c r="AK116" s="49"/>
      <c r="AL116" s="49"/>
    </row>
    <row r="117" spans="1:38">
      <c r="A117" s="36" t="s">
        <v>1430</v>
      </c>
      <c r="B117" s="67" t="s">
        <v>60</v>
      </c>
      <c r="C117" s="49">
        <f t="shared" si="1"/>
        <v>2</v>
      </c>
      <c r="D117" s="37">
        <v>0</v>
      </c>
      <c r="E117" s="37"/>
      <c r="F117" s="37"/>
      <c r="G117" s="26"/>
      <c r="H117" s="26"/>
      <c r="I117" s="26"/>
      <c r="J117" s="26"/>
      <c r="K117" s="26"/>
      <c r="L117" s="26"/>
      <c r="M117" s="26"/>
      <c r="N117" s="37"/>
      <c r="O117" s="37"/>
      <c r="P117" s="37">
        <v>2015</v>
      </c>
      <c r="Q117" s="37">
        <v>2014</v>
      </c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49"/>
      <c r="AH117" s="49"/>
      <c r="AI117" s="49"/>
      <c r="AJ117" s="49"/>
      <c r="AK117" s="49"/>
      <c r="AL117" s="49"/>
    </row>
    <row r="118" spans="1:38" ht="15">
      <c r="A118" s="36" t="s">
        <v>1431</v>
      </c>
      <c r="B118" s="67" t="s">
        <v>137</v>
      </c>
      <c r="C118" s="49">
        <f t="shared" si="1"/>
        <v>2</v>
      </c>
      <c r="D118" s="37">
        <v>0</v>
      </c>
      <c r="E118" s="37"/>
      <c r="F118" s="37"/>
      <c r="G118" s="27"/>
      <c r="H118" s="27"/>
      <c r="I118" s="27"/>
      <c r="J118" s="27"/>
      <c r="K118" s="27">
        <v>2020</v>
      </c>
      <c r="L118" s="26"/>
      <c r="M118" s="27">
        <v>2018</v>
      </c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49"/>
      <c r="AH118" s="49"/>
      <c r="AI118" s="49"/>
      <c r="AJ118" s="49"/>
      <c r="AK118" s="49"/>
      <c r="AL118" s="49"/>
    </row>
    <row r="119" spans="1:38" ht="15">
      <c r="A119" s="25" t="s">
        <v>1432</v>
      </c>
      <c r="B119" s="67" t="s">
        <v>66</v>
      </c>
      <c r="C119" s="49">
        <f t="shared" si="1"/>
        <v>3</v>
      </c>
      <c r="D119" s="37">
        <v>0</v>
      </c>
      <c r="E119" s="37"/>
      <c r="F119" s="37"/>
      <c r="G119" s="27"/>
      <c r="H119" s="27"/>
      <c r="I119" s="27"/>
      <c r="J119" s="27"/>
      <c r="K119" s="27">
        <v>2020</v>
      </c>
      <c r="L119" s="27">
        <v>2019</v>
      </c>
      <c r="M119" s="27">
        <v>2018</v>
      </c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26"/>
      <c r="Z119" s="37"/>
      <c r="AA119" s="37"/>
      <c r="AB119" s="37"/>
      <c r="AC119" s="37"/>
      <c r="AD119" s="37"/>
      <c r="AE119" s="37"/>
      <c r="AF119" s="37"/>
      <c r="AG119" s="49"/>
      <c r="AH119" s="49"/>
      <c r="AI119" s="49"/>
      <c r="AJ119" s="49"/>
      <c r="AK119" s="49"/>
      <c r="AL119" s="49"/>
    </row>
    <row r="120" spans="1:38">
      <c r="A120" s="36" t="s">
        <v>1433</v>
      </c>
      <c r="B120" s="67" t="s">
        <v>129</v>
      </c>
      <c r="C120" s="49">
        <f t="shared" si="1"/>
        <v>2</v>
      </c>
      <c r="D120" s="37">
        <v>0</v>
      </c>
      <c r="E120" s="37"/>
      <c r="F120" s="37"/>
      <c r="G120" s="26"/>
      <c r="H120" s="26"/>
      <c r="I120" s="26">
        <v>2022</v>
      </c>
      <c r="J120" s="26"/>
      <c r="K120" s="26"/>
      <c r="L120" s="26"/>
      <c r="M120" s="26">
        <v>2018</v>
      </c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49"/>
      <c r="AH120" s="49"/>
      <c r="AI120" s="49"/>
      <c r="AJ120" s="49"/>
      <c r="AK120" s="49"/>
      <c r="AL120" s="49"/>
    </row>
    <row r="121" spans="1:38">
      <c r="A121" s="36" t="s">
        <v>1434</v>
      </c>
      <c r="B121" s="67" t="s">
        <v>139</v>
      </c>
      <c r="C121" s="49">
        <f t="shared" si="1"/>
        <v>3</v>
      </c>
      <c r="D121" s="37">
        <v>0</v>
      </c>
      <c r="E121" s="37"/>
      <c r="F121" s="37">
        <v>2025</v>
      </c>
      <c r="G121" s="26">
        <v>2024</v>
      </c>
      <c r="H121" s="26"/>
      <c r="I121" s="26"/>
      <c r="J121" s="26"/>
      <c r="K121" s="26"/>
      <c r="L121" s="26"/>
      <c r="M121" s="26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>
        <v>2007</v>
      </c>
      <c r="Y121" s="37"/>
      <c r="Z121" s="37"/>
      <c r="AA121" s="37"/>
      <c r="AB121" s="37"/>
      <c r="AC121" s="37"/>
      <c r="AD121" s="37"/>
      <c r="AE121" s="37"/>
      <c r="AF121" s="37"/>
      <c r="AG121" s="49"/>
      <c r="AH121" s="49"/>
      <c r="AI121" s="49"/>
      <c r="AJ121" s="49"/>
      <c r="AK121" s="49"/>
      <c r="AL121" s="49"/>
    </row>
    <row r="122" spans="1:38">
      <c r="A122" s="25" t="s">
        <v>1435</v>
      </c>
      <c r="B122" s="67" t="s">
        <v>139</v>
      </c>
      <c r="C122" s="49">
        <f t="shared" si="1"/>
        <v>8</v>
      </c>
      <c r="D122" s="37">
        <v>0</v>
      </c>
      <c r="E122" s="37"/>
      <c r="F122" s="37"/>
      <c r="G122" s="26"/>
      <c r="H122" s="26"/>
      <c r="I122" s="26"/>
      <c r="J122" s="26"/>
      <c r="K122" s="26"/>
      <c r="L122" s="26"/>
      <c r="M122" s="26"/>
      <c r="N122" s="37"/>
      <c r="O122" s="37"/>
      <c r="P122" s="37"/>
      <c r="Q122" s="37"/>
      <c r="R122" s="37"/>
      <c r="S122" s="49"/>
      <c r="T122" s="37"/>
      <c r="U122" s="37"/>
      <c r="V122" s="37"/>
      <c r="W122" s="37"/>
      <c r="X122" s="37"/>
      <c r="Y122" s="37"/>
      <c r="Z122" s="37">
        <v>2005</v>
      </c>
      <c r="AA122" s="37">
        <v>2004</v>
      </c>
      <c r="AB122" s="37"/>
      <c r="AC122" s="37">
        <v>2002</v>
      </c>
      <c r="AD122" s="37">
        <v>2001</v>
      </c>
      <c r="AE122" s="37">
        <v>2000</v>
      </c>
      <c r="AF122" s="37">
        <v>1999</v>
      </c>
      <c r="AG122" s="49"/>
      <c r="AH122" s="49"/>
      <c r="AI122" s="49"/>
      <c r="AJ122" s="49"/>
      <c r="AK122" s="49">
        <v>1994</v>
      </c>
      <c r="AL122" s="49">
        <v>1993</v>
      </c>
    </row>
    <row r="123" spans="1:38" ht="15">
      <c r="A123" s="25" t="s">
        <v>1263</v>
      </c>
      <c r="B123" s="67" t="s">
        <v>112</v>
      </c>
      <c r="C123" s="49">
        <f t="shared" si="1"/>
        <v>1</v>
      </c>
      <c r="D123" s="37">
        <v>0</v>
      </c>
      <c r="E123" s="37"/>
      <c r="F123" s="37"/>
      <c r="G123" s="27">
        <v>2024</v>
      </c>
      <c r="H123" s="26"/>
      <c r="I123" s="26"/>
      <c r="J123" s="26"/>
      <c r="K123" s="26"/>
      <c r="L123" s="26"/>
      <c r="M123" s="26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49"/>
      <c r="AH123" s="49"/>
      <c r="AI123" s="49"/>
      <c r="AJ123" s="49"/>
      <c r="AK123" s="49"/>
      <c r="AL123" s="49"/>
    </row>
    <row r="124" spans="1:38">
      <c r="A124" s="25" t="s">
        <v>1436</v>
      </c>
      <c r="B124" s="67" t="s">
        <v>382</v>
      </c>
      <c r="C124" s="49">
        <f t="shared" si="1"/>
        <v>1</v>
      </c>
      <c r="D124" s="37">
        <v>0</v>
      </c>
      <c r="E124" s="37"/>
      <c r="F124" s="37"/>
      <c r="G124" s="26"/>
      <c r="H124" s="26"/>
      <c r="I124" s="26"/>
      <c r="J124" s="26"/>
      <c r="K124" s="26"/>
      <c r="L124" s="26"/>
      <c r="M124" s="26"/>
      <c r="N124" s="37"/>
      <c r="O124" s="37">
        <v>2016</v>
      </c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49"/>
      <c r="AH124" s="49"/>
      <c r="AI124" s="49"/>
      <c r="AJ124" s="49"/>
      <c r="AK124" s="49"/>
      <c r="AL124" s="49"/>
    </row>
    <row r="125" spans="1:38">
      <c r="A125" s="36" t="s">
        <v>1437</v>
      </c>
      <c r="B125" s="67" t="s">
        <v>79</v>
      </c>
      <c r="C125" s="49">
        <f t="shared" si="1"/>
        <v>4</v>
      </c>
      <c r="D125" s="37">
        <v>0</v>
      </c>
      <c r="E125" s="37"/>
      <c r="F125" s="37"/>
      <c r="G125" s="26"/>
      <c r="H125" s="26"/>
      <c r="I125" s="26">
        <v>2022</v>
      </c>
      <c r="J125" s="26">
        <v>2021</v>
      </c>
      <c r="K125" s="26"/>
      <c r="L125" s="26"/>
      <c r="M125" s="26"/>
      <c r="N125" s="37"/>
      <c r="O125" s="37">
        <v>2016</v>
      </c>
      <c r="P125" s="37">
        <v>2015</v>
      </c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49"/>
      <c r="AH125" s="49"/>
      <c r="AI125" s="49"/>
      <c r="AJ125" s="49"/>
      <c r="AK125" s="49"/>
      <c r="AL125" s="49"/>
    </row>
    <row r="126" spans="1:38">
      <c r="A126" s="25" t="s">
        <v>1438</v>
      </c>
      <c r="B126" s="67" t="s">
        <v>79</v>
      </c>
      <c r="C126" s="49">
        <f t="shared" si="1"/>
        <v>1</v>
      </c>
      <c r="D126" s="37">
        <v>0</v>
      </c>
      <c r="E126" s="37"/>
      <c r="F126" s="37"/>
      <c r="G126" s="26"/>
      <c r="H126" s="26">
        <v>2023</v>
      </c>
      <c r="I126" s="26"/>
      <c r="J126" s="26"/>
      <c r="K126" s="26"/>
      <c r="L126" s="26"/>
      <c r="M126" s="26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49"/>
      <c r="AH126" s="49"/>
      <c r="AI126" s="49"/>
      <c r="AJ126" s="49"/>
      <c r="AK126" s="49"/>
      <c r="AL126" s="49"/>
    </row>
    <row r="127" spans="1:38">
      <c r="A127" s="25" t="s">
        <v>1439</v>
      </c>
      <c r="B127" s="67" t="s">
        <v>476</v>
      </c>
      <c r="C127" s="49">
        <f t="shared" si="1"/>
        <v>3</v>
      </c>
      <c r="D127" s="37">
        <v>1</v>
      </c>
      <c r="E127" s="37">
        <v>2026</v>
      </c>
      <c r="F127" s="37"/>
      <c r="G127" s="26"/>
      <c r="H127" s="26"/>
      <c r="I127" s="26"/>
      <c r="J127" s="26"/>
      <c r="K127" s="26"/>
      <c r="L127" s="26">
        <v>2019</v>
      </c>
      <c r="M127" s="26"/>
      <c r="N127" s="37"/>
      <c r="O127" s="37">
        <v>2016</v>
      </c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49"/>
      <c r="AH127" s="49"/>
      <c r="AI127" s="49"/>
      <c r="AJ127" s="49"/>
      <c r="AK127" s="49"/>
      <c r="AL127" s="49"/>
    </row>
    <row r="128" spans="1:38" ht="15">
      <c r="A128" s="25" t="s">
        <v>1440</v>
      </c>
      <c r="B128" s="67" t="s">
        <v>56</v>
      </c>
      <c r="C128" s="49">
        <f t="shared" si="1"/>
        <v>7</v>
      </c>
      <c r="D128" s="37">
        <v>7</v>
      </c>
      <c r="E128" s="38">
        <v>2026</v>
      </c>
      <c r="F128" s="38">
        <v>2025</v>
      </c>
      <c r="G128" s="27">
        <v>2024</v>
      </c>
      <c r="H128" s="27">
        <v>2023</v>
      </c>
      <c r="I128" s="26">
        <v>2022</v>
      </c>
      <c r="J128" s="27">
        <v>2021</v>
      </c>
      <c r="K128" s="26">
        <v>2020</v>
      </c>
      <c r="L128" s="26"/>
      <c r="M128" s="26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49"/>
      <c r="AH128" s="49"/>
      <c r="AI128" s="49"/>
      <c r="AJ128" s="49"/>
      <c r="AK128" s="37"/>
      <c r="AL128" s="49"/>
    </row>
    <row r="129" spans="1:38">
      <c r="A129" s="36" t="s">
        <v>1441</v>
      </c>
      <c r="B129" s="67" t="s">
        <v>137</v>
      </c>
      <c r="C129" s="49">
        <f t="shared" si="1"/>
        <v>2</v>
      </c>
      <c r="D129" s="37">
        <v>0</v>
      </c>
      <c r="E129" s="37"/>
      <c r="F129" s="37"/>
      <c r="G129" s="26"/>
      <c r="H129" s="26"/>
      <c r="I129" s="26"/>
      <c r="J129" s="26"/>
      <c r="K129" s="26"/>
      <c r="L129" s="26"/>
      <c r="M129" s="26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>
        <v>2002</v>
      </c>
      <c r="AD129" s="37">
        <v>2001</v>
      </c>
      <c r="AE129" s="37"/>
      <c r="AF129" s="37"/>
      <c r="AG129" s="49"/>
      <c r="AH129" s="49"/>
      <c r="AI129" s="49"/>
      <c r="AJ129" s="49"/>
      <c r="AK129" s="49"/>
      <c r="AL129" s="49"/>
    </row>
    <row r="130" spans="1:38">
      <c r="A130" s="36" t="s">
        <v>1442</v>
      </c>
      <c r="B130" s="67" t="s">
        <v>294</v>
      </c>
      <c r="C130" s="49">
        <f t="shared" si="1"/>
        <v>1</v>
      </c>
      <c r="D130" s="37">
        <v>0</v>
      </c>
      <c r="E130" s="37"/>
      <c r="F130" s="37"/>
      <c r="G130" s="26"/>
      <c r="H130" s="26"/>
      <c r="I130" s="26"/>
      <c r="J130" s="26"/>
      <c r="K130" s="26"/>
      <c r="L130" s="26"/>
      <c r="M130" s="26"/>
      <c r="N130" s="37"/>
      <c r="O130" s="37"/>
      <c r="P130" s="37"/>
      <c r="Q130" s="37"/>
      <c r="R130" s="37">
        <v>2013</v>
      </c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49"/>
      <c r="AH130" s="49"/>
      <c r="AI130" s="49"/>
      <c r="AJ130" s="49"/>
      <c r="AK130" s="49"/>
      <c r="AL130" s="49"/>
    </row>
    <row r="131" spans="1:38">
      <c r="A131" s="36" t="s">
        <v>1443</v>
      </c>
      <c r="B131" s="67" t="s">
        <v>139</v>
      </c>
      <c r="C131" s="49">
        <f t="shared" si="1"/>
        <v>1</v>
      </c>
      <c r="D131" s="37">
        <v>0</v>
      </c>
      <c r="E131" s="37"/>
      <c r="F131" s="37"/>
      <c r="G131" s="26">
        <v>2024</v>
      </c>
      <c r="H131" s="26"/>
      <c r="I131" s="26"/>
      <c r="J131" s="26"/>
      <c r="K131" s="26"/>
      <c r="L131" s="26"/>
      <c r="M131" s="26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49"/>
      <c r="AH131" s="49"/>
      <c r="AI131" s="49"/>
      <c r="AJ131" s="49"/>
      <c r="AK131" s="49"/>
      <c r="AL131" s="49"/>
    </row>
    <row r="132" spans="1:38">
      <c r="A132" s="36" t="s">
        <v>1444</v>
      </c>
      <c r="B132" s="67" t="s">
        <v>56</v>
      </c>
      <c r="C132" s="49">
        <f t="shared" si="1"/>
        <v>3</v>
      </c>
      <c r="D132" s="37">
        <v>0</v>
      </c>
      <c r="E132" s="37"/>
      <c r="F132" s="37"/>
      <c r="G132" s="26"/>
      <c r="H132" s="26">
        <v>2023</v>
      </c>
      <c r="I132" s="26"/>
      <c r="J132" s="26"/>
      <c r="K132" s="26"/>
      <c r="L132" s="26"/>
      <c r="M132" s="26"/>
      <c r="N132" s="37">
        <v>2017</v>
      </c>
      <c r="O132" s="37"/>
      <c r="P132" s="37"/>
      <c r="Q132" s="37"/>
      <c r="R132" s="37">
        <v>2013</v>
      </c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49"/>
      <c r="AH132" s="49"/>
      <c r="AI132" s="49"/>
      <c r="AJ132" s="49"/>
      <c r="AK132" s="49"/>
      <c r="AL132" s="49"/>
    </row>
    <row r="133" spans="1:38">
      <c r="A133" s="36" t="s">
        <v>1445</v>
      </c>
      <c r="B133" s="67" t="s">
        <v>450</v>
      </c>
      <c r="C133" s="49">
        <f t="shared" si="1"/>
        <v>8</v>
      </c>
      <c r="D133" s="37">
        <v>0</v>
      </c>
      <c r="E133" s="37"/>
      <c r="F133" s="37"/>
      <c r="G133" s="26"/>
      <c r="H133" s="26"/>
      <c r="I133" s="26"/>
      <c r="J133" s="26"/>
      <c r="K133" s="26"/>
      <c r="L133" s="26"/>
      <c r="M133" s="26"/>
      <c r="N133" s="37"/>
      <c r="O133" s="37">
        <v>2016</v>
      </c>
      <c r="P133" s="37">
        <v>2015</v>
      </c>
      <c r="Q133" s="37">
        <v>2014</v>
      </c>
      <c r="R133" s="37">
        <v>2013</v>
      </c>
      <c r="S133" s="37">
        <v>2012</v>
      </c>
      <c r="T133" s="37">
        <v>2011</v>
      </c>
      <c r="U133" s="37"/>
      <c r="V133" s="37"/>
      <c r="W133" s="37"/>
      <c r="X133" s="37"/>
      <c r="Y133" s="37">
        <v>2006</v>
      </c>
      <c r="Z133" s="37"/>
      <c r="AA133" s="37">
        <v>2004</v>
      </c>
      <c r="AB133" s="37"/>
      <c r="AC133" s="37"/>
      <c r="AD133" s="37"/>
      <c r="AE133" s="37"/>
      <c r="AF133" s="37"/>
      <c r="AG133" s="49"/>
      <c r="AH133" s="49"/>
      <c r="AI133" s="49"/>
      <c r="AJ133" s="49"/>
      <c r="AK133" s="49"/>
      <c r="AL133" s="49"/>
    </row>
    <row r="134" spans="1:38">
      <c r="A134" s="25" t="s">
        <v>1446</v>
      </c>
      <c r="B134" s="67" t="s">
        <v>90</v>
      </c>
      <c r="C134" s="49">
        <f t="shared" si="1"/>
        <v>1</v>
      </c>
      <c r="D134" s="37">
        <v>0</v>
      </c>
      <c r="E134" s="37"/>
      <c r="F134" s="37"/>
      <c r="G134" s="26"/>
      <c r="H134" s="26"/>
      <c r="I134" s="26"/>
      <c r="J134" s="26"/>
      <c r="K134" s="26"/>
      <c r="L134" s="26"/>
      <c r="M134" s="26"/>
      <c r="N134" s="37"/>
      <c r="O134" s="37">
        <v>2016</v>
      </c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49"/>
      <c r="AH134" s="49"/>
      <c r="AI134" s="49"/>
      <c r="AJ134" s="49"/>
      <c r="AK134" s="49"/>
      <c r="AL134" s="49"/>
    </row>
    <row r="135" spans="1:38" ht="15">
      <c r="A135" s="25" t="s">
        <v>1447</v>
      </c>
      <c r="B135" s="67" t="s">
        <v>66</v>
      </c>
      <c r="C135" s="49">
        <f t="shared" si="1"/>
        <v>6</v>
      </c>
      <c r="D135" s="37">
        <v>0</v>
      </c>
      <c r="E135" s="37"/>
      <c r="F135" s="37">
        <v>2025</v>
      </c>
      <c r="G135" s="26"/>
      <c r="H135" s="26"/>
      <c r="I135" s="26"/>
      <c r="J135" s="26">
        <v>2021</v>
      </c>
      <c r="K135" s="27">
        <v>2020</v>
      </c>
      <c r="L135" s="26">
        <v>2019</v>
      </c>
      <c r="M135" s="26">
        <v>2018</v>
      </c>
      <c r="N135" s="37"/>
      <c r="O135" s="37"/>
      <c r="P135" s="37"/>
      <c r="Q135" s="37"/>
      <c r="R135" s="37"/>
      <c r="S135" s="37"/>
      <c r="T135" s="37">
        <v>2011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49"/>
      <c r="AH135" s="49"/>
      <c r="AI135" s="49"/>
      <c r="AJ135" s="49"/>
      <c r="AK135" s="49"/>
      <c r="AL135" s="49"/>
    </row>
    <row r="136" spans="1:38" s="45" customFormat="1" ht="15">
      <c r="A136" s="45" t="s">
        <v>49</v>
      </c>
      <c r="B136" s="57">
        <f>COUNTA(A2:A135)</f>
        <v>134</v>
      </c>
      <c r="C136" s="69">
        <f>SUM(C2:C135)</f>
        <v>505</v>
      </c>
      <c r="D136" s="33"/>
      <c r="E136" s="57">
        <f t="shared" ref="E136:AL136" si="2">COUNT(E2:E135)</f>
        <v>44</v>
      </c>
      <c r="F136" s="57">
        <f t="shared" si="2"/>
        <v>38</v>
      </c>
      <c r="G136" s="57">
        <f t="shared" si="2"/>
        <v>42</v>
      </c>
      <c r="H136" s="57">
        <f t="shared" si="2"/>
        <v>35</v>
      </c>
      <c r="I136" s="57">
        <f t="shared" si="2"/>
        <v>25</v>
      </c>
      <c r="J136" s="57">
        <f t="shared" si="2"/>
        <v>27</v>
      </c>
      <c r="K136" s="57">
        <f t="shared" si="2"/>
        <v>32</v>
      </c>
      <c r="L136" s="57">
        <f t="shared" si="2"/>
        <v>21</v>
      </c>
      <c r="M136" s="57">
        <f t="shared" si="2"/>
        <v>26</v>
      </c>
      <c r="N136" s="57">
        <f t="shared" si="2"/>
        <v>21</v>
      </c>
      <c r="O136" s="57">
        <f t="shared" si="2"/>
        <v>16</v>
      </c>
      <c r="P136" s="57">
        <f t="shared" si="2"/>
        <v>24</v>
      </c>
      <c r="Q136" s="57">
        <f t="shared" si="2"/>
        <v>23</v>
      </c>
      <c r="R136" s="57">
        <f t="shared" si="2"/>
        <v>17</v>
      </c>
      <c r="S136" s="57">
        <f t="shared" si="2"/>
        <v>13</v>
      </c>
      <c r="T136" s="57">
        <f t="shared" si="2"/>
        <v>11</v>
      </c>
      <c r="U136" s="57">
        <f t="shared" si="2"/>
        <v>8</v>
      </c>
      <c r="V136" s="57">
        <f t="shared" si="2"/>
        <v>8</v>
      </c>
      <c r="W136" s="57">
        <f t="shared" si="2"/>
        <v>16</v>
      </c>
      <c r="X136" s="57">
        <f t="shared" si="2"/>
        <v>7</v>
      </c>
      <c r="Y136" s="57">
        <f t="shared" si="2"/>
        <v>4</v>
      </c>
      <c r="Z136" s="57">
        <f t="shared" si="2"/>
        <v>8</v>
      </c>
      <c r="AA136" s="57">
        <f t="shared" si="2"/>
        <v>7</v>
      </c>
      <c r="AB136" s="57">
        <f t="shared" si="2"/>
        <v>6</v>
      </c>
      <c r="AC136" s="57">
        <f t="shared" si="2"/>
        <v>9</v>
      </c>
      <c r="AD136" s="57">
        <f t="shared" si="2"/>
        <v>4</v>
      </c>
      <c r="AE136" s="57">
        <f t="shared" si="2"/>
        <v>2</v>
      </c>
      <c r="AF136" s="57">
        <f t="shared" si="2"/>
        <v>2</v>
      </c>
      <c r="AG136" s="57">
        <f t="shared" si="2"/>
        <v>0</v>
      </c>
      <c r="AH136" s="57">
        <f t="shared" si="2"/>
        <v>1</v>
      </c>
      <c r="AI136" s="57">
        <f t="shared" si="2"/>
        <v>2</v>
      </c>
      <c r="AJ136" s="57">
        <f t="shared" si="2"/>
        <v>1</v>
      </c>
      <c r="AK136" s="57">
        <f t="shared" si="2"/>
        <v>4</v>
      </c>
      <c r="AL136" s="57">
        <f t="shared" si="2"/>
        <v>1</v>
      </c>
    </row>
    <row r="137" spans="1:38" ht="15">
      <c r="G137" s="46"/>
      <c r="H137" s="46"/>
      <c r="I137" s="46"/>
      <c r="J137" s="46"/>
      <c r="K137" s="46"/>
      <c r="L137" s="46"/>
      <c r="M137" s="46"/>
      <c r="Z137" s="57"/>
      <c r="AF137" s="39"/>
      <c r="AG137" s="39"/>
      <c r="AH137" s="39"/>
      <c r="AI137" s="39"/>
      <c r="AJ137" s="39"/>
      <c r="AK137" s="39"/>
      <c r="AL137" s="39"/>
    </row>
    <row r="138" spans="1:38" ht="15">
      <c r="G138" s="46"/>
      <c r="H138" s="46"/>
      <c r="I138" s="46"/>
      <c r="J138" s="46"/>
      <c r="K138" s="46"/>
      <c r="L138" s="46"/>
      <c r="M138" s="46"/>
      <c r="Z138" s="57"/>
      <c r="AF138" s="39"/>
      <c r="AG138" s="39"/>
      <c r="AH138" s="39"/>
      <c r="AI138" s="39"/>
      <c r="AJ138" s="39"/>
      <c r="AK138" s="39"/>
      <c r="AL138" s="39"/>
    </row>
    <row r="139" spans="1:38" ht="15">
      <c r="G139" s="46"/>
      <c r="H139" s="46"/>
      <c r="I139" s="46"/>
      <c r="J139" s="46"/>
      <c r="K139" s="46"/>
      <c r="L139" s="46"/>
      <c r="M139" s="46"/>
      <c r="Z139" s="57"/>
      <c r="AF139" s="39"/>
      <c r="AG139" s="39"/>
      <c r="AH139" s="39"/>
      <c r="AI139" s="39"/>
      <c r="AJ139" s="39"/>
      <c r="AK139" s="39"/>
      <c r="AL139" s="39"/>
    </row>
    <row r="140" spans="1:38" ht="15">
      <c r="G140" s="46"/>
      <c r="H140" s="46"/>
      <c r="I140" s="46"/>
      <c r="J140" s="46"/>
      <c r="K140" s="46"/>
      <c r="L140" s="46"/>
      <c r="M140" s="46"/>
      <c r="Z140" s="57"/>
      <c r="AF140" s="39"/>
      <c r="AG140" s="39"/>
      <c r="AH140" s="39"/>
      <c r="AI140" s="39"/>
      <c r="AJ140" s="39"/>
      <c r="AK140" s="39"/>
      <c r="AL140" s="39"/>
    </row>
    <row r="141" spans="1:38" ht="15">
      <c r="G141" s="46"/>
      <c r="H141" s="46"/>
      <c r="I141" s="46"/>
      <c r="J141" s="46"/>
      <c r="K141" s="46"/>
      <c r="L141" s="46"/>
      <c r="M141" s="46"/>
      <c r="Z141" s="57"/>
      <c r="AF141" s="39"/>
      <c r="AG141" s="39"/>
      <c r="AH141" s="39"/>
      <c r="AI141" s="39"/>
      <c r="AJ141" s="39"/>
      <c r="AK141" s="39"/>
      <c r="AL141" s="39"/>
    </row>
    <row r="142" spans="1:38">
      <c r="G142" s="46"/>
      <c r="H142" s="46"/>
      <c r="I142" s="46"/>
      <c r="J142" s="46"/>
      <c r="K142" s="46"/>
      <c r="L142" s="46"/>
      <c r="M142" s="46"/>
      <c r="AF142" s="39"/>
      <c r="AG142" s="39"/>
      <c r="AH142" s="39"/>
      <c r="AI142" s="39"/>
      <c r="AJ142" s="39"/>
      <c r="AK142" s="39"/>
      <c r="AL142" s="39"/>
    </row>
    <row r="143" spans="1:38">
      <c r="G143" s="46"/>
      <c r="H143" s="46"/>
      <c r="I143" s="46"/>
      <c r="J143" s="46"/>
      <c r="K143" s="46"/>
      <c r="L143" s="46"/>
      <c r="M143" s="46"/>
      <c r="AF143" s="39"/>
      <c r="AG143" s="39"/>
      <c r="AH143" s="39"/>
      <c r="AI143" s="39"/>
      <c r="AJ143" s="39"/>
      <c r="AK143" s="39"/>
      <c r="AL143" s="39"/>
    </row>
    <row r="144" spans="1:38">
      <c r="G144" s="46"/>
      <c r="H144" s="46"/>
      <c r="I144" s="46"/>
      <c r="J144" s="46"/>
      <c r="K144" s="46"/>
      <c r="L144" s="46"/>
      <c r="M144" s="46"/>
      <c r="AF144" s="39"/>
      <c r="AG144" s="39"/>
      <c r="AH144" s="39"/>
      <c r="AI144" s="39"/>
      <c r="AJ144" s="39"/>
      <c r="AK144" s="39"/>
      <c r="AL144" s="39"/>
    </row>
    <row r="145" spans="7:38">
      <c r="G145" s="46"/>
      <c r="H145" s="46"/>
      <c r="I145" s="46"/>
      <c r="J145" s="46"/>
      <c r="K145" s="46"/>
      <c r="L145" s="46"/>
      <c r="M145" s="46"/>
      <c r="AF145" s="39"/>
      <c r="AG145" s="39"/>
      <c r="AH145" s="39"/>
      <c r="AI145" s="39"/>
      <c r="AJ145" s="39"/>
      <c r="AK145" s="39"/>
      <c r="AL145" s="39"/>
    </row>
    <row r="146" spans="7:38">
      <c r="G146" s="46"/>
      <c r="H146" s="46"/>
      <c r="I146" s="46"/>
      <c r="J146" s="46"/>
      <c r="K146" s="46"/>
      <c r="L146" s="46"/>
      <c r="M146" s="46"/>
      <c r="AF146" s="39"/>
      <c r="AG146" s="39"/>
      <c r="AH146" s="39"/>
      <c r="AI146" s="39"/>
      <c r="AJ146" s="39"/>
      <c r="AK146" s="39"/>
      <c r="AL146" s="39"/>
    </row>
    <row r="147" spans="7:38">
      <c r="G147" s="46"/>
      <c r="H147" s="46"/>
      <c r="I147" s="46"/>
      <c r="J147" s="46"/>
      <c r="K147" s="46"/>
      <c r="L147" s="46"/>
      <c r="M147" s="46"/>
      <c r="AF147" s="39"/>
      <c r="AG147" s="39"/>
      <c r="AH147" s="39"/>
      <c r="AI147" s="39"/>
      <c r="AJ147" s="39"/>
      <c r="AK147" s="39"/>
      <c r="AL147" s="39"/>
    </row>
    <row r="148" spans="7:38">
      <c r="G148" s="46"/>
      <c r="H148" s="46"/>
      <c r="I148" s="46"/>
      <c r="J148" s="46"/>
      <c r="K148" s="46"/>
      <c r="L148" s="46"/>
      <c r="M148" s="46"/>
      <c r="AF148" s="39"/>
      <c r="AG148" s="39"/>
      <c r="AH148" s="39"/>
      <c r="AI148" s="39"/>
      <c r="AJ148" s="39"/>
      <c r="AK148" s="39"/>
      <c r="AL148" s="39"/>
    </row>
    <row r="149" spans="7:38">
      <c r="G149" s="46"/>
      <c r="H149" s="46"/>
      <c r="I149" s="46"/>
      <c r="J149" s="46"/>
      <c r="K149" s="46"/>
      <c r="L149" s="46"/>
      <c r="M149" s="46"/>
      <c r="AF149" s="39"/>
      <c r="AG149" s="39"/>
      <c r="AH149" s="39"/>
      <c r="AI149" s="39"/>
      <c r="AJ149" s="39"/>
      <c r="AK149" s="39"/>
      <c r="AL149" s="39"/>
    </row>
    <row r="150" spans="7:38">
      <c r="G150" s="46"/>
      <c r="H150" s="46"/>
      <c r="I150" s="46"/>
      <c r="J150" s="46"/>
      <c r="K150" s="46"/>
      <c r="L150" s="46"/>
      <c r="M150" s="46"/>
      <c r="AF150" s="39"/>
      <c r="AG150" s="39"/>
      <c r="AH150" s="39"/>
      <c r="AI150" s="39"/>
      <c r="AJ150" s="39"/>
      <c r="AK150" s="39"/>
      <c r="AL150" s="39"/>
    </row>
    <row r="151" spans="7:38">
      <c r="G151" s="46"/>
      <c r="H151" s="46"/>
      <c r="I151" s="46"/>
      <c r="J151" s="46"/>
      <c r="K151" s="46"/>
      <c r="L151" s="46"/>
      <c r="M151" s="46"/>
      <c r="AF151" s="39"/>
      <c r="AG151" s="39"/>
      <c r="AH151" s="39"/>
      <c r="AI151" s="39"/>
      <c r="AJ151" s="39"/>
      <c r="AK151" s="39"/>
      <c r="AL151" s="39"/>
    </row>
    <row r="152" spans="7:38">
      <c r="G152" s="46"/>
      <c r="H152" s="46"/>
      <c r="I152" s="46"/>
      <c r="J152" s="46"/>
      <c r="K152" s="46"/>
      <c r="L152" s="46"/>
      <c r="M152" s="46"/>
      <c r="AF152" s="39"/>
      <c r="AG152" s="39"/>
      <c r="AH152" s="39"/>
      <c r="AI152" s="39"/>
      <c r="AJ152" s="39"/>
      <c r="AK152" s="39"/>
      <c r="AL152" s="39"/>
    </row>
    <row r="153" spans="7:38">
      <c r="G153" s="46"/>
      <c r="H153" s="46"/>
      <c r="I153" s="46"/>
      <c r="J153" s="46"/>
      <c r="K153" s="46"/>
      <c r="L153" s="46"/>
      <c r="M153" s="46"/>
      <c r="AF153" s="39"/>
      <c r="AG153" s="39"/>
      <c r="AH153" s="39"/>
      <c r="AI153" s="39"/>
      <c r="AJ153" s="39"/>
      <c r="AK153" s="39"/>
      <c r="AL153" s="39"/>
    </row>
    <row r="154" spans="7:38">
      <c r="G154" s="46"/>
      <c r="H154" s="46"/>
      <c r="I154" s="46"/>
      <c r="J154" s="46"/>
      <c r="K154" s="46"/>
      <c r="L154" s="46"/>
      <c r="M154" s="46"/>
      <c r="AF154" s="39"/>
      <c r="AG154" s="39"/>
      <c r="AH154" s="39"/>
      <c r="AI154" s="39"/>
      <c r="AJ154" s="39"/>
      <c r="AK154" s="39"/>
      <c r="AL154" s="39"/>
    </row>
    <row r="155" spans="7:38">
      <c r="G155" s="46"/>
      <c r="H155" s="46"/>
      <c r="I155" s="46"/>
      <c r="J155" s="46"/>
      <c r="K155" s="46"/>
      <c r="L155" s="46"/>
      <c r="M155" s="46"/>
      <c r="AF155" s="39"/>
      <c r="AG155" s="39"/>
      <c r="AH155" s="39"/>
      <c r="AI155" s="39"/>
      <c r="AJ155" s="39"/>
      <c r="AK155" s="39"/>
      <c r="AL155" s="39"/>
    </row>
    <row r="156" spans="7:38">
      <c r="G156" s="46"/>
      <c r="H156" s="46"/>
      <c r="I156" s="46"/>
      <c r="J156" s="46"/>
      <c r="K156" s="46"/>
      <c r="L156" s="46"/>
      <c r="M156" s="46"/>
      <c r="AF156" s="39"/>
      <c r="AG156" s="39"/>
      <c r="AH156" s="39"/>
      <c r="AI156" s="39"/>
      <c r="AJ156" s="39"/>
      <c r="AK156" s="39"/>
      <c r="AL156" s="39"/>
    </row>
    <row r="157" spans="7:38">
      <c r="G157" s="46"/>
      <c r="H157" s="46"/>
      <c r="I157" s="46"/>
      <c r="J157" s="46"/>
      <c r="K157" s="46"/>
      <c r="L157" s="46"/>
      <c r="M157" s="46"/>
      <c r="AF157" s="39"/>
      <c r="AG157" s="39"/>
      <c r="AH157" s="39"/>
      <c r="AI157" s="39"/>
      <c r="AJ157" s="39"/>
      <c r="AK157" s="39"/>
      <c r="AL157" s="39"/>
    </row>
    <row r="158" spans="7:38">
      <c r="G158" s="46"/>
      <c r="H158" s="46"/>
      <c r="I158" s="46"/>
      <c r="J158" s="46"/>
      <c r="K158" s="46"/>
      <c r="L158" s="46"/>
      <c r="M158" s="46"/>
      <c r="AF158" s="39"/>
      <c r="AG158" s="39"/>
      <c r="AH158" s="39"/>
      <c r="AI158" s="39"/>
      <c r="AJ158" s="39"/>
      <c r="AK158" s="39"/>
      <c r="AL158" s="39"/>
    </row>
    <row r="159" spans="7:38">
      <c r="G159" s="46"/>
      <c r="H159" s="46"/>
      <c r="I159" s="46"/>
      <c r="J159" s="46"/>
      <c r="K159" s="46"/>
      <c r="L159" s="46"/>
      <c r="M159" s="46"/>
      <c r="AF159" s="39"/>
      <c r="AG159" s="39"/>
      <c r="AH159" s="39"/>
      <c r="AI159" s="39"/>
      <c r="AJ159" s="39"/>
      <c r="AK159" s="39"/>
      <c r="AL159" s="39"/>
    </row>
    <row r="160" spans="7:38">
      <c r="G160" s="46"/>
      <c r="H160" s="46"/>
      <c r="I160" s="46"/>
      <c r="J160" s="46"/>
      <c r="K160" s="46"/>
      <c r="L160" s="46"/>
      <c r="M160" s="46"/>
      <c r="AF160" s="39"/>
      <c r="AG160" s="39"/>
      <c r="AH160" s="39"/>
      <c r="AI160" s="39"/>
      <c r="AJ160" s="39"/>
      <c r="AK160" s="39"/>
      <c r="AL160" s="39"/>
    </row>
    <row r="161" spans="7:38">
      <c r="G161" s="46"/>
      <c r="H161" s="46"/>
      <c r="I161" s="46"/>
      <c r="J161" s="46"/>
      <c r="K161" s="46"/>
      <c r="L161" s="46"/>
      <c r="M161" s="46"/>
      <c r="AF161" s="39"/>
      <c r="AG161" s="39"/>
      <c r="AH161" s="39"/>
      <c r="AI161" s="39"/>
      <c r="AJ161" s="39"/>
      <c r="AK161" s="39"/>
      <c r="AL161" s="39"/>
    </row>
    <row r="162" spans="7:38">
      <c r="G162" s="46"/>
      <c r="H162" s="46"/>
      <c r="I162" s="46"/>
      <c r="J162" s="46"/>
      <c r="K162" s="46"/>
      <c r="L162" s="46"/>
      <c r="M162" s="46"/>
      <c r="AF162" s="39"/>
      <c r="AG162" s="39"/>
      <c r="AH162" s="39"/>
      <c r="AI162" s="39"/>
      <c r="AJ162" s="39"/>
      <c r="AK162" s="39"/>
      <c r="AL162" s="39"/>
    </row>
    <row r="163" spans="7:38">
      <c r="G163" s="46"/>
      <c r="H163" s="46"/>
      <c r="I163" s="46"/>
      <c r="J163" s="46"/>
      <c r="K163" s="46"/>
      <c r="L163" s="46"/>
      <c r="M163" s="46"/>
      <c r="AF163" s="39"/>
      <c r="AG163" s="39"/>
      <c r="AH163" s="39"/>
      <c r="AI163" s="39"/>
      <c r="AJ163" s="39"/>
      <c r="AK163" s="39"/>
      <c r="AL163" s="39"/>
    </row>
    <row r="164" spans="7:38">
      <c r="G164" s="46"/>
      <c r="H164" s="46"/>
      <c r="I164" s="46"/>
      <c r="J164" s="46"/>
      <c r="K164" s="46"/>
      <c r="L164" s="46"/>
      <c r="M164" s="46"/>
      <c r="AF164" s="39"/>
      <c r="AG164" s="39"/>
      <c r="AH164" s="39"/>
      <c r="AI164" s="39"/>
      <c r="AJ164" s="39"/>
      <c r="AK164" s="39"/>
      <c r="AL164" s="39"/>
    </row>
    <row r="165" spans="7:38">
      <c r="G165" s="46"/>
      <c r="H165" s="46"/>
      <c r="I165" s="46"/>
      <c r="J165" s="46"/>
      <c r="K165" s="46"/>
      <c r="L165" s="46"/>
      <c r="M165" s="46"/>
      <c r="AF165" s="39"/>
      <c r="AG165" s="39"/>
      <c r="AH165" s="39"/>
      <c r="AI165" s="39"/>
      <c r="AJ165" s="39"/>
      <c r="AK165" s="39"/>
      <c r="AL165" s="39"/>
    </row>
    <row r="166" spans="7:38">
      <c r="G166" s="46"/>
      <c r="H166" s="46"/>
      <c r="I166" s="46"/>
      <c r="J166" s="46"/>
      <c r="K166" s="46"/>
      <c r="L166" s="46"/>
      <c r="M166" s="46"/>
      <c r="AF166" s="39"/>
      <c r="AG166" s="39"/>
      <c r="AH166" s="39"/>
      <c r="AI166" s="39"/>
      <c r="AJ166" s="39"/>
      <c r="AK166" s="39"/>
      <c r="AL166" s="39"/>
    </row>
    <row r="167" spans="7:38">
      <c r="G167" s="46"/>
      <c r="H167" s="46"/>
      <c r="I167" s="46"/>
      <c r="J167" s="46"/>
      <c r="K167" s="46"/>
      <c r="L167" s="46"/>
      <c r="M167" s="46"/>
      <c r="AF167" s="39"/>
      <c r="AG167" s="39"/>
      <c r="AH167" s="39"/>
      <c r="AI167" s="39"/>
      <c r="AJ167" s="39"/>
      <c r="AK167" s="39"/>
      <c r="AL167" s="39"/>
    </row>
    <row r="168" spans="7:38">
      <c r="G168" s="46"/>
      <c r="H168" s="46"/>
      <c r="I168" s="46"/>
      <c r="J168" s="46"/>
      <c r="K168" s="46"/>
      <c r="L168" s="46"/>
      <c r="M168" s="46"/>
      <c r="AF168" s="39"/>
      <c r="AG168" s="39"/>
      <c r="AH168" s="39"/>
      <c r="AI168" s="39"/>
      <c r="AJ168" s="39"/>
      <c r="AK168" s="39"/>
      <c r="AL168" s="39"/>
    </row>
    <row r="169" spans="7:38">
      <c r="G169" s="46"/>
      <c r="H169" s="46"/>
      <c r="I169" s="46"/>
      <c r="J169" s="46"/>
      <c r="K169" s="46"/>
      <c r="L169" s="46"/>
      <c r="M169" s="46"/>
      <c r="AF169" s="39"/>
      <c r="AG169" s="39"/>
      <c r="AH169" s="39"/>
      <c r="AI169" s="39"/>
      <c r="AJ169" s="39"/>
      <c r="AK169" s="39"/>
      <c r="AL169" s="39"/>
    </row>
    <row r="170" spans="7:38">
      <c r="G170" s="46"/>
      <c r="H170" s="46"/>
      <c r="I170" s="46"/>
      <c r="J170" s="46"/>
      <c r="K170" s="46"/>
      <c r="L170" s="46"/>
      <c r="M170" s="46"/>
      <c r="AF170" s="39"/>
      <c r="AG170" s="39"/>
      <c r="AH170" s="39"/>
      <c r="AI170" s="39"/>
      <c r="AJ170" s="39"/>
      <c r="AK170" s="39"/>
      <c r="AL170" s="39"/>
    </row>
    <row r="171" spans="7:38">
      <c r="G171" s="46"/>
      <c r="H171" s="46"/>
      <c r="I171" s="46"/>
      <c r="J171" s="46"/>
      <c r="K171" s="46"/>
      <c r="L171" s="46"/>
      <c r="M171" s="46"/>
      <c r="AF171" s="39"/>
      <c r="AG171" s="39"/>
      <c r="AH171" s="39"/>
      <c r="AI171" s="39"/>
      <c r="AJ171" s="39"/>
      <c r="AK171" s="39"/>
      <c r="AL171" s="39"/>
    </row>
    <row r="172" spans="7:38">
      <c r="G172" s="46"/>
      <c r="H172" s="46"/>
      <c r="I172" s="46"/>
      <c r="J172" s="46"/>
      <c r="K172" s="46"/>
      <c r="L172" s="46"/>
      <c r="M172" s="46"/>
      <c r="AF172" s="39"/>
      <c r="AG172" s="39"/>
      <c r="AH172" s="39"/>
      <c r="AI172" s="39"/>
      <c r="AJ172" s="39"/>
      <c r="AK172" s="39"/>
      <c r="AL172" s="39"/>
    </row>
    <row r="173" spans="7:38">
      <c r="G173" s="46"/>
      <c r="H173" s="46"/>
      <c r="I173" s="46"/>
      <c r="J173" s="46"/>
      <c r="K173" s="46"/>
      <c r="L173" s="46"/>
      <c r="M173" s="46"/>
      <c r="AF173" s="39"/>
      <c r="AG173" s="39"/>
      <c r="AH173" s="39"/>
      <c r="AI173" s="39"/>
      <c r="AJ173" s="39"/>
      <c r="AK173" s="39"/>
      <c r="AL173" s="39"/>
    </row>
    <row r="174" spans="7:38">
      <c r="G174" s="46"/>
      <c r="H174" s="46"/>
      <c r="I174" s="46"/>
      <c r="J174" s="46"/>
      <c r="K174" s="46"/>
      <c r="L174" s="46"/>
      <c r="M174" s="46"/>
      <c r="AF174" s="39"/>
      <c r="AG174" s="39"/>
      <c r="AH174" s="39"/>
      <c r="AI174" s="39"/>
      <c r="AJ174" s="39"/>
      <c r="AK174" s="39"/>
      <c r="AL174" s="39"/>
    </row>
    <row r="175" spans="7:38">
      <c r="G175" s="46"/>
      <c r="H175" s="46"/>
      <c r="I175" s="46"/>
      <c r="J175" s="46"/>
      <c r="K175" s="46"/>
      <c r="L175" s="46"/>
      <c r="M175" s="46"/>
      <c r="AF175" s="39"/>
      <c r="AG175" s="39"/>
      <c r="AH175" s="39"/>
      <c r="AI175" s="39"/>
      <c r="AJ175" s="39"/>
      <c r="AK175" s="39"/>
      <c r="AL175" s="39"/>
    </row>
    <row r="176" spans="7:38">
      <c r="G176" s="46"/>
      <c r="H176" s="46"/>
      <c r="I176" s="46"/>
      <c r="J176" s="46"/>
      <c r="K176" s="46"/>
      <c r="L176" s="46"/>
      <c r="M176" s="46"/>
      <c r="AF176" s="39"/>
      <c r="AG176" s="39"/>
      <c r="AH176" s="39"/>
      <c r="AI176" s="39"/>
      <c r="AJ176" s="39"/>
      <c r="AK176" s="39"/>
      <c r="AL176" s="39"/>
    </row>
    <row r="177" spans="7:38">
      <c r="G177" s="46"/>
      <c r="H177" s="46"/>
      <c r="I177" s="46"/>
      <c r="J177" s="46"/>
      <c r="K177" s="46"/>
      <c r="L177" s="46"/>
      <c r="M177" s="46"/>
      <c r="AF177" s="39"/>
      <c r="AG177" s="39"/>
      <c r="AH177" s="39"/>
      <c r="AI177" s="39"/>
      <c r="AJ177" s="39"/>
      <c r="AK177" s="39"/>
      <c r="AL177" s="39"/>
    </row>
    <row r="178" spans="7:38">
      <c r="G178" s="46"/>
      <c r="H178" s="46"/>
      <c r="I178" s="46"/>
      <c r="J178" s="46"/>
      <c r="K178" s="46"/>
      <c r="L178" s="46"/>
      <c r="M178" s="46"/>
      <c r="AF178" s="39"/>
      <c r="AG178" s="39"/>
      <c r="AH178" s="39"/>
      <c r="AI178" s="39"/>
      <c r="AJ178" s="39"/>
      <c r="AK178" s="39"/>
      <c r="AL178" s="39"/>
    </row>
    <row r="179" spans="7:38">
      <c r="G179" s="46"/>
      <c r="H179" s="46"/>
      <c r="I179" s="46"/>
      <c r="J179" s="46"/>
      <c r="K179" s="46"/>
      <c r="L179" s="46"/>
      <c r="M179" s="46"/>
      <c r="AF179" s="39"/>
      <c r="AG179" s="39"/>
      <c r="AH179" s="39"/>
      <c r="AI179" s="39"/>
      <c r="AJ179" s="39"/>
      <c r="AK179" s="39"/>
      <c r="AL179" s="39"/>
    </row>
    <row r="180" spans="7:38">
      <c r="G180" s="46"/>
      <c r="H180" s="46"/>
      <c r="I180" s="46"/>
      <c r="J180" s="46"/>
      <c r="K180" s="46"/>
      <c r="L180" s="46"/>
      <c r="M180" s="46"/>
      <c r="AF180" s="39"/>
      <c r="AG180" s="39"/>
      <c r="AH180" s="39"/>
      <c r="AI180" s="39"/>
      <c r="AJ180" s="39"/>
      <c r="AK180" s="39"/>
      <c r="AL180" s="39"/>
    </row>
    <row r="181" spans="7:38">
      <c r="G181" s="46"/>
      <c r="H181" s="46"/>
      <c r="I181" s="46"/>
      <c r="J181" s="46"/>
      <c r="K181" s="46"/>
      <c r="L181" s="46"/>
      <c r="M181" s="46"/>
      <c r="AF181" s="39"/>
      <c r="AG181" s="39"/>
      <c r="AH181" s="39"/>
      <c r="AI181" s="39"/>
      <c r="AJ181" s="39"/>
      <c r="AK181" s="39"/>
      <c r="AL181" s="39"/>
    </row>
    <row r="182" spans="7:38">
      <c r="G182" s="46"/>
      <c r="H182" s="46"/>
      <c r="I182" s="46"/>
      <c r="J182" s="46"/>
      <c r="K182" s="46"/>
      <c r="L182" s="46"/>
      <c r="M182" s="46"/>
      <c r="AF182" s="39"/>
      <c r="AG182" s="39"/>
      <c r="AH182" s="39"/>
      <c r="AI182" s="39"/>
      <c r="AJ182" s="39"/>
      <c r="AK182" s="39"/>
      <c r="AL182" s="39"/>
    </row>
    <row r="183" spans="7:38">
      <c r="G183" s="46"/>
      <c r="H183" s="46"/>
      <c r="I183" s="46"/>
      <c r="J183" s="46"/>
      <c r="K183" s="46"/>
      <c r="L183" s="46"/>
      <c r="M183" s="46"/>
      <c r="AF183" s="39"/>
      <c r="AG183" s="39"/>
      <c r="AH183" s="39"/>
      <c r="AI183" s="39"/>
      <c r="AJ183" s="39"/>
      <c r="AK183" s="39"/>
      <c r="AL183" s="39"/>
    </row>
    <row r="184" spans="7:38">
      <c r="G184" s="46"/>
      <c r="H184" s="46"/>
      <c r="I184" s="46"/>
      <c r="J184" s="46"/>
      <c r="K184" s="46"/>
      <c r="L184" s="46"/>
      <c r="M184" s="46"/>
      <c r="AF184" s="39"/>
      <c r="AG184" s="39"/>
      <c r="AH184" s="39"/>
      <c r="AI184" s="39"/>
      <c r="AJ184" s="39"/>
      <c r="AK184" s="39"/>
      <c r="AL184" s="39"/>
    </row>
    <row r="185" spans="7:38">
      <c r="G185" s="46"/>
      <c r="H185" s="46"/>
      <c r="I185" s="46"/>
      <c r="J185" s="46"/>
      <c r="K185" s="46"/>
      <c r="L185" s="46"/>
      <c r="M185" s="46"/>
      <c r="AF185" s="39"/>
      <c r="AG185" s="39"/>
      <c r="AH185" s="39"/>
      <c r="AI185" s="39"/>
      <c r="AJ185" s="39"/>
      <c r="AK185" s="39"/>
      <c r="AL185" s="39"/>
    </row>
    <row r="186" spans="7:38">
      <c r="G186" s="46"/>
      <c r="H186" s="46"/>
      <c r="I186" s="46"/>
      <c r="J186" s="46"/>
      <c r="K186" s="46"/>
      <c r="L186" s="46"/>
      <c r="M186" s="46"/>
      <c r="AF186" s="39"/>
      <c r="AG186" s="39"/>
      <c r="AH186" s="39"/>
      <c r="AI186" s="39"/>
      <c r="AJ186" s="39"/>
      <c r="AK186" s="39"/>
      <c r="AL186" s="39"/>
    </row>
    <row r="187" spans="7:38">
      <c r="G187" s="46"/>
      <c r="H187" s="46"/>
      <c r="I187" s="46"/>
      <c r="J187" s="46"/>
      <c r="K187" s="46"/>
      <c r="L187" s="46"/>
      <c r="M187" s="46"/>
      <c r="AF187" s="39"/>
      <c r="AG187" s="39"/>
      <c r="AH187" s="39"/>
      <c r="AI187" s="39"/>
      <c r="AJ187" s="39"/>
      <c r="AK187" s="39"/>
      <c r="AL187" s="39"/>
    </row>
    <row r="188" spans="7:38">
      <c r="G188" s="46"/>
      <c r="H188" s="46"/>
      <c r="I188" s="46"/>
      <c r="J188" s="46"/>
      <c r="K188" s="46"/>
      <c r="L188" s="46"/>
      <c r="M188" s="46"/>
      <c r="AF188" s="39"/>
      <c r="AG188" s="39"/>
      <c r="AH188" s="39"/>
      <c r="AI188" s="39"/>
      <c r="AJ188" s="39"/>
      <c r="AK188" s="39"/>
      <c r="AL188" s="39"/>
    </row>
    <row r="189" spans="7:38">
      <c r="G189" s="46"/>
      <c r="H189" s="46"/>
      <c r="I189" s="46"/>
      <c r="J189" s="46"/>
      <c r="K189" s="46"/>
      <c r="L189" s="46"/>
      <c r="M189" s="46"/>
      <c r="AF189" s="39"/>
      <c r="AG189" s="39"/>
      <c r="AH189" s="39"/>
      <c r="AI189" s="39"/>
      <c r="AJ189" s="39"/>
      <c r="AK189" s="39"/>
      <c r="AL189" s="39"/>
    </row>
    <row r="190" spans="7:38">
      <c r="G190" s="46"/>
      <c r="H190" s="46"/>
      <c r="I190" s="46"/>
      <c r="J190" s="46"/>
      <c r="K190" s="46"/>
      <c r="L190" s="46"/>
      <c r="M190" s="46"/>
      <c r="AF190" s="39"/>
      <c r="AG190" s="39"/>
      <c r="AH190" s="39"/>
      <c r="AI190" s="39"/>
      <c r="AJ190" s="39"/>
      <c r="AK190" s="39"/>
      <c r="AL190" s="39"/>
    </row>
    <row r="191" spans="7:38">
      <c r="AF191" s="39"/>
      <c r="AG191" s="39"/>
      <c r="AH191" s="39"/>
      <c r="AI191" s="39"/>
      <c r="AJ191" s="39"/>
      <c r="AK191" s="39"/>
      <c r="AL191" s="39"/>
    </row>
    <row r="192" spans="7:38">
      <c r="G192" s="46"/>
      <c r="H192" s="46"/>
      <c r="I192" s="46"/>
      <c r="J192" s="46"/>
      <c r="K192" s="46"/>
      <c r="L192" s="46"/>
      <c r="M192" s="46"/>
      <c r="AF192" s="39"/>
      <c r="AG192" s="39"/>
      <c r="AH192" s="39"/>
      <c r="AI192" s="39"/>
      <c r="AJ192" s="39"/>
      <c r="AK192" s="39"/>
      <c r="AL192" s="39"/>
    </row>
    <row r="193" spans="7:38">
      <c r="G193" s="46"/>
      <c r="H193" s="46"/>
      <c r="I193" s="46"/>
      <c r="J193" s="46"/>
      <c r="K193" s="46"/>
      <c r="L193" s="46"/>
      <c r="M193" s="46"/>
      <c r="AF193" s="39"/>
      <c r="AG193" s="39"/>
      <c r="AH193" s="39"/>
      <c r="AI193" s="39"/>
      <c r="AJ193" s="39"/>
      <c r="AK193" s="39"/>
      <c r="AL193" s="39"/>
    </row>
    <row r="194" spans="7:38">
      <c r="G194" s="46"/>
      <c r="H194" s="46"/>
      <c r="I194" s="46"/>
      <c r="J194" s="46"/>
      <c r="K194" s="46"/>
      <c r="L194" s="46"/>
      <c r="M194" s="46"/>
      <c r="AF194" s="39"/>
      <c r="AG194" s="39"/>
      <c r="AH194" s="39"/>
      <c r="AI194" s="39"/>
      <c r="AJ194" s="39"/>
      <c r="AK194" s="39"/>
      <c r="AL194" s="39"/>
    </row>
    <row r="195" spans="7:38">
      <c r="G195" s="46"/>
      <c r="H195" s="46"/>
      <c r="I195" s="46"/>
      <c r="J195" s="46"/>
      <c r="K195" s="46"/>
      <c r="L195" s="46"/>
      <c r="M195" s="46"/>
      <c r="AF195" s="39"/>
      <c r="AG195" s="39"/>
      <c r="AH195" s="39"/>
      <c r="AI195" s="39"/>
      <c r="AJ195" s="39"/>
      <c r="AK195" s="39"/>
      <c r="AL195" s="39"/>
    </row>
    <row r="196" spans="7:38">
      <c r="G196" s="46"/>
      <c r="H196" s="46"/>
      <c r="I196" s="46"/>
      <c r="J196" s="46"/>
      <c r="K196" s="46"/>
      <c r="L196" s="46"/>
      <c r="M196" s="46"/>
      <c r="AF196" s="39"/>
      <c r="AG196" s="39"/>
      <c r="AH196" s="39"/>
      <c r="AI196" s="39"/>
      <c r="AJ196" s="39"/>
      <c r="AK196" s="39"/>
      <c r="AL196" s="39"/>
    </row>
    <row r="197" spans="7:38">
      <c r="G197" s="46"/>
      <c r="H197" s="46"/>
      <c r="I197" s="46"/>
      <c r="J197" s="46"/>
      <c r="K197" s="46"/>
      <c r="L197" s="46"/>
      <c r="M197" s="46"/>
      <c r="AF197" s="39"/>
      <c r="AG197" s="39"/>
      <c r="AH197" s="39"/>
      <c r="AI197" s="39"/>
      <c r="AJ197" s="39"/>
      <c r="AK197" s="39"/>
      <c r="AL197" s="39"/>
    </row>
    <row r="198" spans="7:38">
      <c r="G198" s="46"/>
      <c r="H198" s="46"/>
      <c r="I198" s="46"/>
      <c r="J198" s="46"/>
      <c r="K198" s="46"/>
      <c r="L198" s="46"/>
      <c r="M198" s="46"/>
      <c r="AF198" s="39"/>
      <c r="AG198" s="39"/>
      <c r="AH198" s="39"/>
      <c r="AI198" s="39"/>
      <c r="AJ198" s="39"/>
      <c r="AK198" s="39"/>
      <c r="AL198" s="39"/>
    </row>
    <row r="199" spans="7:38">
      <c r="G199" s="46"/>
      <c r="H199" s="46"/>
      <c r="I199" s="46"/>
      <c r="J199" s="46"/>
      <c r="K199" s="46"/>
      <c r="L199" s="46"/>
      <c r="M199" s="46"/>
      <c r="AF199" s="39"/>
      <c r="AG199" s="39"/>
      <c r="AH199" s="39"/>
      <c r="AI199" s="39"/>
      <c r="AJ199" s="39"/>
      <c r="AK199" s="39"/>
      <c r="AL199" s="39"/>
    </row>
    <row r="200" spans="7:38">
      <c r="G200" s="46"/>
      <c r="H200" s="46"/>
      <c r="I200" s="46"/>
      <c r="J200" s="46"/>
      <c r="K200" s="46"/>
      <c r="L200" s="46"/>
      <c r="M200" s="46"/>
      <c r="AF200" s="39"/>
      <c r="AG200" s="39"/>
      <c r="AH200" s="39"/>
      <c r="AI200" s="39"/>
      <c r="AJ200" s="39"/>
      <c r="AK200" s="39"/>
      <c r="AL200" s="39"/>
    </row>
    <row r="201" spans="7:38">
      <c r="G201" s="46"/>
      <c r="H201" s="46"/>
      <c r="I201" s="46"/>
      <c r="J201" s="46"/>
      <c r="K201" s="46"/>
      <c r="L201" s="46"/>
      <c r="M201" s="46"/>
      <c r="AF201" s="39"/>
      <c r="AG201" s="39"/>
      <c r="AH201" s="39"/>
      <c r="AI201" s="39"/>
      <c r="AJ201" s="39"/>
      <c r="AK201" s="39"/>
      <c r="AL201" s="39"/>
    </row>
    <row r="202" spans="7:38">
      <c r="G202" s="46"/>
      <c r="H202" s="46"/>
      <c r="I202" s="46"/>
      <c r="J202" s="46"/>
      <c r="K202" s="46"/>
      <c r="L202" s="46"/>
      <c r="M202" s="46"/>
      <c r="AF202" s="39"/>
      <c r="AG202" s="39"/>
      <c r="AH202" s="39"/>
      <c r="AI202" s="39"/>
      <c r="AJ202" s="39"/>
      <c r="AK202" s="39"/>
      <c r="AL202" s="39"/>
    </row>
    <row r="203" spans="7:38">
      <c r="G203" s="46"/>
      <c r="H203" s="46"/>
      <c r="I203" s="46"/>
      <c r="J203" s="46"/>
      <c r="K203" s="46"/>
      <c r="L203" s="46"/>
      <c r="M203" s="46"/>
      <c r="AF203" s="39"/>
      <c r="AG203" s="39"/>
      <c r="AH203" s="39"/>
      <c r="AI203" s="39"/>
      <c r="AJ203" s="39"/>
      <c r="AK203" s="39"/>
      <c r="AL203" s="39"/>
    </row>
    <row r="204" spans="7:38">
      <c r="G204" s="46"/>
      <c r="H204" s="46"/>
      <c r="I204" s="46"/>
      <c r="J204" s="46"/>
      <c r="K204" s="46"/>
      <c r="L204" s="46"/>
      <c r="M204" s="46"/>
      <c r="AF204" s="39"/>
      <c r="AG204" s="39"/>
      <c r="AH204" s="39"/>
      <c r="AI204" s="39"/>
      <c r="AJ204" s="39"/>
      <c r="AK204" s="39"/>
      <c r="AL204" s="39"/>
    </row>
    <row r="205" spans="7:38">
      <c r="G205" s="46"/>
      <c r="H205" s="46"/>
      <c r="I205" s="46"/>
      <c r="J205" s="46"/>
      <c r="K205" s="46"/>
      <c r="L205" s="46"/>
      <c r="M205" s="46"/>
      <c r="AF205" s="39"/>
      <c r="AG205" s="39"/>
      <c r="AH205" s="39"/>
      <c r="AI205" s="39"/>
      <c r="AJ205" s="39"/>
      <c r="AK205" s="39"/>
      <c r="AL205" s="39"/>
    </row>
    <row r="206" spans="7:38">
      <c r="G206" s="46"/>
      <c r="H206" s="46"/>
      <c r="I206" s="46"/>
      <c r="J206" s="46"/>
      <c r="K206" s="46"/>
      <c r="L206" s="46"/>
      <c r="M206" s="46"/>
      <c r="AF206" s="39"/>
      <c r="AG206" s="39"/>
      <c r="AH206" s="39"/>
      <c r="AI206" s="39"/>
      <c r="AJ206" s="39"/>
      <c r="AK206" s="39"/>
      <c r="AL206" s="39"/>
    </row>
    <row r="207" spans="7:38">
      <c r="G207" s="46"/>
      <c r="H207" s="46"/>
      <c r="I207" s="46"/>
      <c r="J207" s="46"/>
      <c r="K207" s="46"/>
      <c r="L207" s="46"/>
      <c r="M207" s="46"/>
      <c r="AF207" s="39"/>
      <c r="AG207" s="39"/>
      <c r="AH207" s="39"/>
      <c r="AI207" s="39"/>
      <c r="AJ207" s="39"/>
      <c r="AK207" s="39"/>
      <c r="AL207" s="39"/>
    </row>
    <row r="208" spans="7:38">
      <c r="G208" s="46"/>
      <c r="H208" s="46"/>
      <c r="I208" s="46"/>
      <c r="J208" s="46"/>
      <c r="K208" s="46"/>
      <c r="L208" s="46"/>
      <c r="M208" s="46"/>
      <c r="AF208" s="39"/>
      <c r="AG208" s="39"/>
      <c r="AH208" s="39"/>
      <c r="AI208" s="39"/>
      <c r="AJ208" s="39"/>
      <c r="AK208" s="39"/>
      <c r="AL208" s="39"/>
    </row>
    <row r="209" spans="7:38">
      <c r="G209" s="46"/>
      <c r="H209" s="46"/>
      <c r="I209" s="46"/>
      <c r="J209" s="46"/>
      <c r="K209" s="46"/>
      <c r="L209" s="46"/>
      <c r="M209" s="46"/>
      <c r="AF209" s="39"/>
      <c r="AG209" s="39"/>
      <c r="AH209" s="39"/>
      <c r="AI209" s="39"/>
      <c r="AJ209" s="39"/>
      <c r="AK209" s="39"/>
      <c r="AL209" s="39"/>
    </row>
    <row r="210" spans="7:38">
      <c r="G210" s="46"/>
      <c r="H210" s="46"/>
      <c r="I210" s="46"/>
      <c r="J210" s="46"/>
      <c r="K210" s="46"/>
      <c r="L210" s="46"/>
      <c r="M210" s="46"/>
      <c r="AF210" s="39"/>
      <c r="AG210" s="39"/>
      <c r="AH210" s="39"/>
      <c r="AI210" s="39"/>
      <c r="AJ210" s="39"/>
      <c r="AK210" s="39"/>
      <c r="AL210" s="39"/>
    </row>
    <row r="211" spans="7:38">
      <c r="G211" s="46"/>
      <c r="H211" s="46"/>
      <c r="I211" s="46"/>
      <c r="J211" s="46"/>
      <c r="K211" s="46"/>
      <c r="L211" s="46"/>
      <c r="M211" s="46"/>
      <c r="AF211" s="39"/>
      <c r="AG211" s="39"/>
      <c r="AH211" s="39"/>
      <c r="AI211" s="39"/>
      <c r="AJ211" s="39"/>
      <c r="AK211" s="39"/>
      <c r="AL211" s="39"/>
    </row>
    <row r="212" spans="7:38">
      <c r="G212" s="46"/>
      <c r="H212" s="46"/>
      <c r="I212" s="46"/>
      <c r="J212" s="46"/>
      <c r="K212" s="46"/>
      <c r="L212" s="46"/>
      <c r="M212" s="46"/>
      <c r="AF212" s="39"/>
      <c r="AG212" s="39"/>
      <c r="AH212" s="39"/>
      <c r="AI212" s="39"/>
      <c r="AJ212" s="39"/>
      <c r="AK212" s="39"/>
      <c r="AL212" s="39"/>
    </row>
    <row r="213" spans="7:38">
      <c r="G213" s="46"/>
      <c r="H213" s="46"/>
      <c r="I213" s="46"/>
      <c r="J213" s="46"/>
      <c r="K213" s="46"/>
      <c r="L213" s="46"/>
      <c r="M213" s="46"/>
      <c r="AF213" s="39"/>
      <c r="AG213" s="39"/>
      <c r="AH213" s="39"/>
      <c r="AI213" s="39"/>
      <c r="AJ213" s="39"/>
      <c r="AK213" s="39"/>
      <c r="AL213" s="39"/>
    </row>
    <row r="214" spans="7:38">
      <c r="G214" s="46"/>
      <c r="H214" s="46"/>
      <c r="I214" s="46"/>
      <c r="J214" s="46"/>
      <c r="K214" s="46"/>
      <c r="L214" s="46"/>
      <c r="M214" s="46"/>
      <c r="AF214" s="39"/>
      <c r="AG214" s="39"/>
      <c r="AH214" s="39"/>
      <c r="AI214" s="39"/>
      <c r="AJ214" s="39"/>
      <c r="AK214" s="39"/>
      <c r="AL214" s="39"/>
    </row>
    <row r="215" spans="7:38">
      <c r="G215" s="46"/>
      <c r="H215" s="46"/>
      <c r="I215" s="46"/>
      <c r="J215" s="46"/>
      <c r="K215" s="46"/>
      <c r="L215" s="46"/>
      <c r="M215" s="46"/>
      <c r="AF215" s="39"/>
      <c r="AG215" s="39"/>
      <c r="AH215" s="39"/>
      <c r="AI215" s="39"/>
      <c r="AJ215" s="39"/>
      <c r="AK215" s="39"/>
      <c r="AL215" s="39"/>
    </row>
    <row r="216" spans="7:38">
      <c r="G216" s="46"/>
      <c r="H216" s="46"/>
      <c r="I216" s="46"/>
      <c r="J216" s="46"/>
      <c r="K216" s="46"/>
      <c r="L216" s="46"/>
      <c r="M216" s="46"/>
      <c r="AF216" s="39"/>
      <c r="AG216" s="39"/>
      <c r="AH216" s="39"/>
      <c r="AI216" s="39"/>
      <c r="AJ216" s="39"/>
      <c r="AK216" s="39"/>
      <c r="AL216" s="39"/>
    </row>
    <row r="217" spans="7:38">
      <c r="G217" s="46"/>
      <c r="H217" s="46"/>
      <c r="I217" s="46"/>
      <c r="J217" s="46"/>
      <c r="K217" s="46"/>
      <c r="L217" s="46"/>
      <c r="M217" s="46"/>
      <c r="AF217" s="39"/>
      <c r="AG217" s="39"/>
      <c r="AH217" s="39"/>
      <c r="AI217" s="39"/>
      <c r="AJ217" s="39"/>
      <c r="AK217" s="39"/>
      <c r="AL217" s="39"/>
    </row>
    <row r="218" spans="7:38">
      <c r="G218" s="46"/>
      <c r="H218" s="46"/>
      <c r="I218" s="46"/>
      <c r="J218" s="46"/>
      <c r="K218" s="46"/>
      <c r="L218" s="46"/>
      <c r="M218" s="46"/>
      <c r="AF218" s="39"/>
      <c r="AG218" s="39"/>
      <c r="AH218" s="39"/>
      <c r="AI218" s="39"/>
      <c r="AJ218" s="39"/>
      <c r="AK218" s="39"/>
      <c r="AL218" s="39"/>
    </row>
    <row r="219" spans="7:38">
      <c r="G219" s="46"/>
      <c r="H219" s="46"/>
      <c r="I219" s="46"/>
      <c r="J219" s="46"/>
      <c r="K219" s="46"/>
      <c r="L219" s="46"/>
      <c r="M219" s="46"/>
      <c r="AF219" s="39"/>
      <c r="AG219" s="39"/>
      <c r="AH219" s="39"/>
      <c r="AI219" s="39"/>
      <c r="AJ219" s="39"/>
      <c r="AK219" s="39"/>
      <c r="AL219" s="39"/>
    </row>
    <row r="220" spans="7:38">
      <c r="G220" s="46"/>
      <c r="H220" s="46"/>
      <c r="I220" s="46"/>
      <c r="J220" s="46"/>
      <c r="K220" s="46"/>
      <c r="L220" s="46"/>
      <c r="M220" s="46"/>
      <c r="AF220" s="39"/>
      <c r="AG220" s="39"/>
      <c r="AH220" s="39"/>
      <c r="AI220" s="39"/>
      <c r="AJ220" s="39"/>
      <c r="AK220" s="39"/>
      <c r="AL220" s="39"/>
    </row>
    <row r="221" spans="7:38">
      <c r="G221" s="46"/>
      <c r="H221" s="46"/>
      <c r="I221" s="46"/>
      <c r="J221" s="46"/>
      <c r="K221" s="46"/>
      <c r="L221" s="46"/>
      <c r="M221" s="46"/>
      <c r="AF221" s="39"/>
      <c r="AG221" s="39"/>
      <c r="AH221" s="39"/>
      <c r="AI221" s="39"/>
      <c r="AJ221" s="39"/>
      <c r="AK221" s="39"/>
      <c r="AL221" s="39"/>
    </row>
    <row r="222" spans="7:38">
      <c r="G222" s="46"/>
      <c r="H222" s="46"/>
      <c r="I222" s="46"/>
      <c r="J222" s="46"/>
      <c r="K222" s="46"/>
      <c r="L222" s="46"/>
      <c r="M222" s="46"/>
      <c r="AF222" s="39"/>
      <c r="AG222" s="39"/>
      <c r="AH222" s="39"/>
      <c r="AI222" s="39"/>
      <c r="AJ222" s="39"/>
      <c r="AK222" s="39"/>
      <c r="AL222" s="39"/>
    </row>
    <row r="223" spans="7:38">
      <c r="G223" s="46"/>
      <c r="H223" s="46"/>
      <c r="I223" s="46"/>
      <c r="J223" s="46"/>
      <c r="K223" s="46"/>
      <c r="L223" s="46"/>
      <c r="M223" s="46"/>
      <c r="AF223" s="39"/>
      <c r="AG223" s="39"/>
      <c r="AH223" s="39"/>
      <c r="AI223" s="39"/>
      <c r="AJ223" s="39"/>
      <c r="AK223" s="39"/>
      <c r="AL223" s="39"/>
    </row>
    <row r="224" spans="7:38">
      <c r="G224" s="46"/>
      <c r="H224" s="46"/>
      <c r="I224" s="46"/>
      <c r="J224" s="46"/>
      <c r="K224" s="46"/>
      <c r="L224" s="46"/>
      <c r="M224" s="46"/>
      <c r="AF224" s="39"/>
      <c r="AG224" s="39"/>
      <c r="AH224" s="39"/>
      <c r="AI224" s="39"/>
      <c r="AJ224" s="39"/>
      <c r="AK224" s="39"/>
      <c r="AL224" s="39"/>
    </row>
    <row r="225" spans="7:38">
      <c r="G225" s="46"/>
      <c r="H225" s="46"/>
      <c r="I225" s="46"/>
      <c r="J225" s="46"/>
      <c r="K225" s="46"/>
      <c r="L225" s="46"/>
      <c r="M225" s="46"/>
      <c r="AF225" s="39"/>
      <c r="AG225" s="39"/>
      <c r="AH225" s="39"/>
      <c r="AI225" s="39"/>
      <c r="AJ225" s="39"/>
      <c r="AK225" s="39"/>
      <c r="AL225" s="39"/>
    </row>
    <row r="226" spans="7:38">
      <c r="G226" s="46"/>
      <c r="H226" s="46"/>
      <c r="I226" s="46"/>
      <c r="J226" s="46"/>
      <c r="K226" s="46"/>
      <c r="L226" s="46"/>
      <c r="M226" s="46"/>
      <c r="AF226" s="39"/>
      <c r="AG226" s="39"/>
      <c r="AH226" s="39"/>
      <c r="AI226" s="39"/>
      <c r="AJ226" s="39"/>
      <c r="AK226" s="39"/>
      <c r="AL226" s="39"/>
    </row>
    <row r="227" spans="7:38">
      <c r="G227" s="46"/>
      <c r="H227" s="46"/>
      <c r="I227" s="46"/>
      <c r="J227" s="46"/>
      <c r="K227" s="46"/>
      <c r="L227" s="46"/>
      <c r="M227" s="46"/>
      <c r="AF227" s="39"/>
      <c r="AG227" s="39"/>
      <c r="AH227" s="39"/>
      <c r="AI227" s="39"/>
      <c r="AJ227" s="39"/>
      <c r="AK227" s="39"/>
      <c r="AL227" s="39"/>
    </row>
    <row r="228" spans="7:38">
      <c r="G228" s="46"/>
      <c r="H228" s="46"/>
      <c r="I228" s="46"/>
      <c r="J228" s="46"/>
      <c r="K228" s="46"/>
      <c r="L228" s="46"/>
      <c r="M228" s="46"/>
      <c r="AF228" s="39"/>
      <c r="AG228" s="39"/>
      <c r="AH228" s="39"/>
      <c r="AI228" s="39"/>
      <c r="AJ228" s="39"/>
      <c r="AK228" s="39"/>
      <c r="AL228" s="39"/>
    </row>
    <row r="229" spans="7:38">
      <c r="G229" s="46"/>
      <c r="H229" s="46"/>
      <c r="I229" s="46"/>
      <c r="J229" s="46"/>
      <c r="K229" s="46"/>
      <c r="L229" s="46"/>
      <c r="M229" s="46"/>
      <c r="AF229" s="39"/>
      <c r="AG229" s="39"/>
      <c r="AH229" s="39"/>
      <c r="AI229" s="39"/>
      <c r="AJ229" s="39"/>
      <c r="AK229" s="39"/>
      <c r="AL229" s="39"/>
    </row>
    <row r="230" spans="7:38">
      <c r="G230" s="46"/>
      <c r="H230" s="46"/>
      <c r="I230" s="46"/>
      <c r="J230" s="46"/>
      <c r="K230" s="46"/>
      <c r="L230" s="46"/>
      <c r="M230" s="46"/>
      <c r="AF230" s="39"/>
      <c r="AG230" s="39"/>
      <c r="AH230" s="39"/>
      <c r="AI230" s="39"/>
      <c r="AJ230" s="39"/>
      <c r="AK230" s="39"/>
      <c r="AL230" s="39"/>
    </row>
    <row r="231" spans="7:38">
      <c r="G231" s="46"/>
      <c r="H231" s="46"/>
      <c r="I231" s="46"/>
      <c r="J231" s="46"/>
      <c r="K231" s="46"/>
      <c r="L231" s="46"/>
      <c r="M231" s="46"/>
      <c r="AF231" s="39"/>
      <c r="AG231" s="39"/>
      <c r="AH231" s="39"/>
      <c r="AI231" s="39"/>
      <c r="AJ231" s="39"/>
      <c r="AK231" s="39"/>
      <c r="AL231" s="39"/>
    </row>
    <row r="232" spans="7:38">
      <c r="G232" s="46"/>
      <c r="H232" s="46"/>
      <c r="I232" s="46"/>
      <c r="J232" s="46"/>
      <c r="K232" s="46"/>
      <c r="L232" s="46"/>
      <c r="M232" s="46"/>
      <c r="AF232" s="39"/>
      <c r="AG232" s="39"/>
      <c r="AH232" s="39"/>
      <c r="AI232" s="39"/>
      <c r="AJ232" s="39"/>
      <c r="AK232" s="39"/>
      <c r="AL232" s="39"/>
    </row>
    <row r="233" spans="7:38">
      <c r="G233" s="46"/>
      <c r="H233" s="46"/>
      <c r="I233" s="46"/>
      <c r="J233" s="46"/>
      <c r="K233" s="46"/>
      <c r="L233" s="46"/>
      <c r="M233" s="46"/>
      <c r="AF233" s="39"/>
      <c r="AG233" s="39"/>
      <c r="AH233" s="39"/>
      <c r="AI233" s="39"/>
      <c r="AJ233" s="39"/>
      <c r="AK233" s="39"/>
      <c r="AL233" s="39"/>
    </row>
    <row r="234" spans="7:38">
      <c r="G234" s="46"/>
      <c r="H234" s="46"/>
      <c r="I234" s="46"/>
      <c r="J234" s="46"/>
      <c r="K234" s="46"/>
      <c r="L234" s="46"/>
      <c r="M234" s="46"/>
      <c r="AF234" s="39"/>
      <c r="AG234" s="39"/>
      <c r="AH234" s="39"/>
      <c r="AI234" s="39"/>
      <c r="AJ234" s="39"/>
      <c r="AK234" s="39"/>
      <c r="AL234" s="39"/>
    </row>
    <row r="235" spans="7:38">
      <c r="G235" s="46"/>
      <c r="H235" s="46"/>
      <c r="I235" s="46"/>
      <c r="J235" s="46"/>
      <c r="K235" s="46"/>
      <c r="L235" s="46"/>
      <c r="M235" s="46"/>
      <c r="AF235" s="39"/>
      <c r="AG235" s="39"/>
      <c r="AH235" s="39"/>
      <c r="AI235" s="39"/>
      <c r="AJ235" s="39"/>
      <c r="AK235" s="39"/>
      <c r="AL235" s="39"/>
    </row>
    <row r="236" spans="7:38">
      <c r="G236" s="46"/>
      <c r="H236" s="46"/>
      <c r="I236" s="46"/>
      <c r="J236" s="46"/>
      <c r="K236" s="46"/>
      <c r="L236" s="46"/>
      <c r="M236" s="46"/>
      <c r="AF236" s="39"/>
      <c r="AG236" s="39"/>
      <c r="AH236" s="39"/>
      <c r="AI236" s="39"/>
      <c r="AJ236" s="39"/>
      <c r="AK236" s="39"/>
      <c r="AL236" s="39"/>
    </row>
    <row r="237" spans="7:38">
      <c r="G237" s="46"/>
      <c r="H237" s="46"/>
      <c r="I237" s="46"/>
      <c r="J237" s="46"/>
      <c r="K237" s="46"/>
      <c r="L237" s="46"/>
      <c r="M237" s="46"/>
      <c r="AF237" s="39"/>
      <c r="AG237" s="39"/>
      <c r="AH237" s="39"/>
      <c r="AI237" s="39"/>
      <c r="AJ237" s="39"/>
      <c r="AK237" s="39"/>
      <c r="AL237" s="39"/>
    </row>
    <row r="238" spans="7:38">
      <c r="G238" s="46"/>
      <c r="H238" s="46"/>
      <c r="I238" s="46"/>
      <c r="J238" s="46"/>
      <c r="K238" s="46"/>
      <c r="L238" s="46"/>
      <c r="M238" s="46"/>
      <c r="AF238" s="39"/>
      <c r="AG238" s="39"/>
      <c r="AH238" s="39"/>
      <c r="AI238" s="39"/>
      <c r="AJ238" s="39"/>
      <c r="AK238" s="39"/>
      <c r="AL238" s="39"/>
    </row>
    <row r="239" spans="7:38">
      <c r="G239" s="46"/>
      <c r="H239" s="46"/>
      <c r="I239" s="46"/>
      <c r="J239" s="46"/>
      <c r="K239" s="46"/>
      <c r="L239" s="46"/>
      <c r="M239" s="46"/>
      <c r="AF239" s="39"/>
      <c r="AG239" s="39"/>
      <c r="AH239" s="39"/>
      <c r="AI239" s="39"/>
      <c r="AJ239" s="39"/>
      <c r="AK239" s="39"/>
      <c r="AL239" s="39"/>
    </row>
    <row r="240" spans="7:38">
      <c r="G240" s="46"/>
      <c r="H240" s="46"/>
      <c r="I240" s="46"/>
      <c r="J240" s="46"/>
      <c r="K240" s="46"/>
      <c r="L240" s="46"/>
      <c r="M240" s="46"/>
      <c r="AF240" s="39"/>
      <c r="AG240" s="39"/>
      <c r="AH240" s="39"/>
      <c r="AI240" s="39"/>
      <c r="AJ240" s="39"/>
      <c r="AK240" s="39"/>
      <c r="AL240" s="39"/>
    </row>
    <row r="241" spans="7:38">
      <c r="G241" s="46"/>
      <c r="H241" s="46"/>
      <c r="I241" s="46"/>
      <c r="J241" s="46"/>
      <c r="K241" s="46"/>
      <c r="L241" s="46"/>
      <c r="M241" s="46"/>
      <c r="AF241" s="39"/>
      <c r="AG241" s="39"/>
      <c r="AH241" s="39"/>
      <c r="AI241" s="39"/>
      <c r="AJ241" s="39"/>
      <c r="AK241" s="39"/>
      <c r="AL241" s="39"/>
    </row>
    <row r="242" spans="7:38">
      <c r="G242" s="46"/>
      <c r="H242" s="46"/>
      <c r="I242" s="46"/>
      <c r="J242" s="46"/>
      <c r="K242" s="46"/>
      <c r="L242" s="46"/>
      <c r="M242" s="46"/>
      <c r="AF242" s="39"/>
      <c r="AG242" s="39"/>
      <c r="AH242" s="39"/>
      <c r="AI242" s="39"/>
      <c r="AJ242" s="39"/>
      <c r="AK242" s="39"/>
      <c r="AL242" s="39"/>
    </row>
    <row r="243" spans="7:38">
      <c r="G243" s="46"/>
      <c r="H243" s="46"/>
      <c r="I243" s="46"/>
      <c r="J243" s="46"/>
      <c r="K243" s="46"/>
      <c r="L243" s="46"/>
      <c r="M243" s="46"/>
      <c r="AF243" s="39"/>
      <c r="AG243" s="39"/>
      <c r="AH243" s="39"/>
      <c r="AI243" s="39"/>
      <c r="AJ243" s="39"/>
      <c r="AK243" s="39"/>
      <c r="AL243" s="39"/>
    </row>
    <row r="244" spans="7:38">
      <c r="G244" s="46"/>
      <c r="H244" s="46"/>
      <c r="I244" s="46"/>
      <c r="J244" s="46"/>
      <c r="K244" s="46"/>
      <c r="L244" s="46"/>
      <c r="M244" s="46"/>
      <c r="AF244" s="39"/>
      <c r="AG244" s="39"/>
      <c r="AH244" s="39"/>
      <c r="AI244" s="39"/>
      <c r="AJ244" s="39"/>
      <c r="AK244" s="39"/>
      <c r="AL244" s="39"/>
    </row>
    <row r="245" spans="7:38">
      <c r="G245" s="46"/>
      <c r="H245" s="46"/>
      <c r="I245" s="46"/>
      <c r="J245" s="46"/>
      <c r="K245" s="46"/>
      <c r="L245" s="46"/>
      <c r="M245" s="46"/>
      <c r="AF245" s="39"/>
      <c r="AG245" s="39"/>
      <c r="AH245" s="39"/>
      <c r="AI245" s="39"/>
      <c r="AJ245" s="39"/>
      <c r="AK245" s="39"/>
      <c r="AL245" s="39"/>
    </row>
    <row r="246" spans="7:38">
      <c r="G246" s="46"/>
      <c r="H246" s="46"/>
      <c r="I246" s="46"/>
      <c r="J246" s="46"/>
      <c r="K246" s="46"/>
      <c r="L246" s="46"/>
      <c r="M246" s="46"/>
      <c r="AF246" s="39"/>
      <c r="AG246" s="39"/>
      <c r="AH246" s="39"/>
      <c r="AI246" s="39"/>
      <c r="AJ246" s="39"/>
      <c r="AK246" s="39"/>
      <c r="AL246" s="39"/>
    </row>
    <row r="247" spans="7:38">
      <c r="G247" s="46"/>
      <c r="H247" s="46"/>
      <c r="I247" s="46"/>
      <c r="J247" s="46"/>
      <c r="K247" s="46"/>
      <c r="L247" s="46"/>
      <c r="M247" s="46"/>
      <c r="AF247" s="39"/>
      <c r="AG247" s="39"/>
      <c r="AH247" s="39"/>
      <c r="AI247" s="39"/>
      <c r="AJ247" s="39"/>
      <c r="AK247" s="39"/>
      <c r="AL247" s="39"/>
    </row>
    <row r="248" spans="7:38">
      <c r="G248" s="46"/>
      <c r="H248" s="46"/>
      <c r="I248" s="46"/>
      <c r="J248" s="46"/>
      <c r="K248" s="46"/>
      <c r="L248" s="46"/>
      <c r="M248" s="46"/>
      <c r="AF248" s="39"/>
      <c r="AG248" s="39"/>
      <c r="AH248" s="39"/>
      <c r="AI248" s="39"/>
      <c r="AJ248" s="39"/>
      <c r="AK248" s="39"/>
      <c r="AL248" s="39"/>
    </row>
    <row r="249" spans="7:38">
      <c r="G249" s="46"/>
      <c r="H249" s="46"/>
      <c r="I249" s="46"/>
      <c r="J249" s="46"/>
      <c r="K249" s="46"/>
      <c r="L249" s="46"/>
      <c r="M249" s="46"/>
      <c r="AF249" s="39"/>
      <c r="AG249" s="39"/>
      <c r="AH249" s="39"/>
      <c r="AI249" s="39"/>
      <c r="AJ249" s="39"/>
      <c r="AK249" s="39"/>
      <c r="AL249" s="39"/>
    </row>
    <row r="250" spans="7:38">
      <c r="G250" s="46"/>
      <c r="H250" s="46"/>
      <c r="I250" s="46"/>
      <c r="J250" s="46"/>
      <c r="K250" s="46"/>
      <c r="L250" s="46"/>
      <c r="M250" s="46"/>
      <c r="AF250" s="39"/>
      <c r="AG250" s="39"/>
      <c r="AH250" s="39"/>
      <c r="AI250" s="39"/>
      <c r="AJ250" s="39"/>
      <c r="AK250" s="39"/>
      <c r="AL250" s="39"/>
    </row>
    <row r="251" spans="7:38">
      <c r="G251" s="46"/>
      <c r="H251" s="46"/>
      <c r="I251" s="46"/>
      <c r="J251" s="46"/>
      <c r="K251" s="46"/>
      <c r="L251" s="46"/>
      <c r="M251" s="46"/>
      <c r="AF251" s="39"/>
      <c r="AG251" s="39"/>
      <c r="AH251" s="39"/>
      <c r="AI251" s="39"/>
      <c r="AJ251" s="39"/>
      <c r="AK251" s="39"/>
      <c r="AL251" s="39"/>
    </row>
    <row r="252" spans="7:38">
      <c r="G252" s="46"/>
      <c r="H252" s="46"/>
      <c r="I252" s="46"/>
      <c r="J252" s="46"/>
      <c r="K252" s="46"/>
      <c r="L252" s="46"/>
      <c r="M252" s="46"/>
      <c r="AF252" s="39"/>
      <c r="AG252" s="39"/>
      <c r="AH252" s="39"/>
      <c r="AI252" s="39"/>
      <c r="AJ252" s="39"/>
      <c r="AK252" s="39"/>
      <c r="AL252" s="39"/>
    </row>
    <row r="253" spans="7:38">
      <c r="G253" s="46"/>
      <c r="H253" s="46"/>
      <c r="I253" s="46"/>
      <c r="J253" s="46"/>
      <c r="K253" s="46"/>
      <c r="L253" s="46"/>
      <c r="M253" s="46"/>
      <c r="AF253" s="39"/>
      <c r="AG253" s="39"/>
      <c r="AH253" s="39"/>
      <c r="AI253" s="39"/>
      <c r="AJ253" s="39"/>
      <c r="AK253" s="39"/>
      <c r="AL253" s="39"/>
    </row>
    <row r="254" spans="7:38">
      <c r="G254" s="46"/>
      <c r="H254" s="46"/>
      <c r="I254" s="46"/>
      <c r="J254" s="46"/>
      <c r="K254" s="46"/>
      <c r="L254" s="46"/>
      <c r="M254" s="46"/>
      <c r="AF254" s="39"/>
      <c r="AG254" s="39"/>
      <c r="AH254" s="39"/>
      <c r="AI254" s="39"/>
      <c r="AJ254" s="39"/>
      <c r="AK254" s="39"/>
      <c r="AL254" s="39"/>
    </row>
    <row r="255" spans="7:38">
      <c r="G255" s="46"/>
      <c r="H255" s="46"/>
      <c r="I255" s="46"/>
      <c r="J255" s="46"/>
      <c r="K255" s="46"/>
      <c r="L255" s="46"/>
      <c r="M255" s="46"/>
      <c r="AF255" s="39"/>
      <c r="AG255" s="39"/>
      <c r="AH255" s="39"/>
      <c r="AI255" s="39"/>
      <c r="AJ255" s="39"/>
      <c r="AK255" s="39"/>
      <c r="AL255" s="39"/>
    </row>
    <row r="256" spans="7:38">
      <c r="G256" s="46"/>
      <c r="H256" s="46"/>
      <c r="I256" s="46"/>
      <c r="J256" s="46"/>
      <c r="K256" s="46"/>
      <c r="L256" s="46"/>
      <c r="M256" s="46"/>
      <c r="AF256" s="39"/>
      <c r="AG256" s="39"/>
      <c r="AH256" s="39"/>
      <c r="AI256" s="39"/>
      <c r="AJ256" s="39"/>
      <c r="AK256" s="39"/>
      <c r="AL256" s="39"/>
    </row>
    <row r="257" spans="7:38">
      <c r="G257" s="46"/>
      <c r="H257" s="46"/>
      <c r="I257" s="46"/>
      <c r="J257" s="46"/>
      <c r="K257" s="46"/>
      <c r="L257" s="46"/>
      <c r="M257" s="46"/>
      <c r="AF257" s="39"/>
      <c r="AG257" s="39"/>
      <c r="AH257" s="39"/>
      <c r="AI257" s="39"/>
      <c r="AJ257" s="39"/>
      <c r="AK257" s="39"/>
      <c r="AL257" s="39"/>
    </row>
    <row r="258" spans="7:38">
      <c r="G258" s="46"/>
      <c r="H258" s="46"/>
      <c r="I258" s="46"/>
      <c r="J258" s="46"/>
      <c r="K258" s="46"/>
      <c r="L258" s="46"/>
      <c r="M258" s="46"/>
      <c r="AF258" s="39"/>
      <c r="AG258" s="39"/>
      <c r="AH258" s="39"/>
      <c r="AI258" s="39"/>
      <c r="AJ258" s="39"/>
      <c r="AK258" s="39"/>
      <c r="AL258" s="39"/>
    </row>
    <row r="259" spans="7:38">
      <c r="G259" s="46"/>
      <c r="H259" s="46"/>
      <c r="I259" s="46"/>
      <c r="J259" s="46"/>
      <c r="K259" s="46"/>
      <c r="L259" s="46"/>
      <c r="M259" s="46"/>
      <c r="AF259" s="39"/>
      <c r="AG259" s="39"/>
      <c r="AH259" s="39"/>
      <c r="AI259" s="39"/>
      <c r="AJ259" s="39"/>
      <c r="AK259" s="39"/>
      <c r="AL259" s="39"/>
    </row>
    <row r="260" spans="7:38">
      <c r="G260" s="46"/>
      <c r="H260" s="46"/>
      <c r="I260" s="46"/>
      <c r="J260" s="46"/>
      <c r="K260" s="46"/>
      <c r="L260" s="46"/>
      <c r="M260" s="46"/>
      <c r="AF260" s="39"/>
      <c r="AG260" s="39"/>
      <c r="AH260" s="39"/>
      <c r="AI260" s="39"/>
      <c r="AJ260" s="39"/>
      <c r="AK260" s="39"/>
      <c r="AL260" s="39"/>
    </row>
    <row r="261" spans="7:38">
      <c r="G261" s="46"/>
      <c r="H261" s="46"/>
      <c r="I261" s="46"/>
      <c r="J261" s="46"/>
      <c r="K261" s="46"/>
      <c r="L261" s="46"/>
      <c r="M261" s="46"/>
      <c r="AF261" s="39"/>
      <c r="AG261" s="39"/>
      <c r="AH261" s="39"/>
      <c r="AI261" s="39"/>
      <c r="AJ261" s="39"/>
      <c r="AK261" s="39"/>
      <c r="AL261" s="39"/>
    </row>
    <row r="262" spans="7:38">
      <c r="G262" s="46"/>
      <c r="H262" s="46"/>
      <c r="I262" s="46"/>
      <c r="J262" s="46"/>
      <c r="K262" s="46"/>
      <c r="L262" s="46"/>
      <c r="M262" s="46"/>
      <c r="AF262" s="39"/>
      <c r="AG262" s="39"/>
      <c r="AH262" s="39"/>
      <c r="AI262" s="39"/>
      <c r="AJ262" s="39"/>
      <c r="AK262" s="39"/>
      <c r="AL262" s="39"/>
    </row>
    <row r="263" spans="7:38">
      <c r="G263" s="46"/>
      <c r="H263" s="46"/>
      <c r="I263" s="46"/>
      <c r="J263" s="46"/>
      <c r="K263" s="46"/>
      <c r="L263" s="46"/>
      <c r="M263" s="46"/>
      <c r="AF263" s="39"/>
      <c r="AG263" s="39"/>
      <c r="AH263" s="39"/>
      <c r="AI263" s="39"/>
      <c r="AJ263" s="39"/>
      <c r="AK263" s="39"/>
      <c r="AL263" s="39"/>
    </row>
    <row r="264" spans="7:38">
      <c r="G264" s="46"/>
      <c r="H264" s="46"/>
      <c r="I264" s="46"/>
      <c r="J264" s="46"/>
      <c r="K264" s="46"/>
      <c r="L264" s="46"/>
      <c r="M264" s="46"/>
      <c r="AF264" s="39"/>
      <c r="AG264" s="39"/>
      <c r="AH264" s="39"/>
      <c r="AI264" s="39"/>
      <c r="AJ264" s="39"/>
      <c r="AK264" s="39"/>
      <c r="AL264" s="39"/>
    </row>
    <row r="265" spans="7:38">
      <c r="G265" s="46"/>
      <c r="H265" s="46"/>
      <c r="I265" s="46"/>
      <c r="J265" s="46"/>
      <c r="K265" s="46"/>
      <c r="L265" s="46"/>
      <c r="M265" s="46"/>
      <c r="AF265" s="39"/>
      <c r="AG265" s="39"/>
      <c r="AH265" s="39"/>
      <c r="AI265" s="39"/>
      <c r="AJ265" s="39"/>
      <c r="AK265" s="39"/>
      <c r="AL265" s="39"/>
    </row>
    <row r="266" spans="7:38">
      <c r="G266" s="46"/>
      <c r="H266" s="46"/>
      <c r="I266" s="46"/>
      <c r="J266" s="46"/>
      <c r="K266" s="46"/>
      <c r="L266" s="46"/>
      <c r="M266" s="46"/>
      <c r="AF266" s="39"/>
      <c r="AG266" s="39"/>
      <c r="AH266" s="39"/>
      <c r="AI266" s="39"/>
      <c r="AJ266" s="39"/>
      <c r="AK266" s="39"/>
      <c r="AL266" s="39"/>
    </row>
    <row r="267" spans="7:38">
      <c r="G267" s="46"/>
      <c r="H267" s="46"/>
      <c r="I267" s="46"/>
      <c r="J267" s="46"/>
      <c r="K267" s="46"/>
      <c r="L267" s="46"/>
      <c r="M267" s="46"/>
      <c r="AF267" s="39"/>
      <c r="AG267" s="39"/>
      <c r="AH267" s="39"/>
      <c r="AI267" s="39"/>
      <c r="AJ267" s="39"/>
      <c r="AK267" s="39"/>
      <c r="AL267" s="39"/>
    </row>
    <row r="268" spans="7:38">
      <c r="G268" s="46"/>
      <c r="H268" s="46"/>
      <c r="I268" s="46"/>
      <c r="J268" s="46"/>
      <c r="K268" s="46"/>
      <c r="L268" s="46"/>
      <c r="M268" s="46"/>
      <c r="AF268" s="39"/>
      <c r="AG268" s="39"/>
      <c r="AH268" s="39"/>
      <c r="AI268" s="39"/>
      <c r="AJ268" s="39"/>
      <c r="AK268" s="39"/>
      <c r="AL268" s="39"/>
    </row>
    <row r="269" spans="7:38">
      <c r="G269" s="46"/>
      <c r="H269" s="46"/>
      <c r="I269" s="46"/>
      <c r="J269" s="46"/>
      <c r="K269" s="46"/>
      <c r="L269" s="46"/>
      <c r="M269" s="46"/>
      <c r="AF269" s="39"/>
      <c r="AG269" s="39"/>
      <c r="AH269" s="39"/>
      <c r="AI269" s="39"/>
      <c r="AJ269" s="39"/>
      <c r="AK269" s="39"/>
      <c r="AL269" s="39"/>
    </row>
    <row r="270" spans="7:38">
      <c r="G270" s="46"/>
      <c r="H270" s="46"/>
      <c r="I270" s="46"/>
      <c r="J270" s="46"/>
      <c r="K270" s="46"/>
      <c r="L270" s="46"/>
      <c r="M270" s="46"/>
      <c r="AF270" s="39"/>
      <c r="AG270" s="39"/>
      <c r="AH270" s="39"/>
      <c r="AI270" s="39"/>
      <c r="AJ270" s="39"/>
      <c r="AK270" s="39"/>
      <c r="AL270" s="39"/>
    </row>
    <row r="271" spans="7:38">
      <c r="G271" s="46"/>
      <c r="H271" s="46"/>
      <c r="I271" s="46"/>
      <c r="J271" s="46"/>
      <c r="K271" s="46"/>
      <c r="L271" s="46"/>
      <c r="M271" s="46"/>
      <c r="AF271" s="39"/>
      <c r="AG271" s="39"/>
      <c r="AH271" s="39"/>
      <c r="AI271" s="39"/>
      <c r="AJ271" s="39"/>
      <c r="AK271" s="39"/>
      <c r="AL271" s="39"/>
    </row>
    <row r="272" spans="7:38">
      <c r="G272" s="46"/>
      <c r="H272" s="46"/>
      <c r="I272" s="46"/>
      <c r="J272" s="46"/>
      <c r="K272" s="46"/>
      <c r="L272" s="46"/>
      <c r="M272" s="46"/>
      <c r="AF272" s="39"/>
      <c r="AG272" s="39"/>
      <c r="AH272" s="39"/>
      <c r="AI272" s="39"/>
      <c r="AJ272" s="39"/>
      <c r="AK272" s="39"/>
      <c r="AL272" s="39"/>
    </row>
    <row r="273" spans="7:38">
      <c r="G273" s="46"/>
      <c r="H273" s="46"/>
      <c r="I273" s="46"/>
      <c r="J273" s="46"/>
      <c r="K273" s="46"/>
      <c r="L273" s="46"/>
      <c r="M273" s="46"/>
      <c r="AF273" s="39"/>
      <c r="AG273" s="39"/>
      <c r="AH273" s="39"/>
      <c r="AI273" s="39"/>
      <c r="AJ273" s="39"/>
      <c r="AK273" s="39"/>
      <c r="AL273" s="39"/>
    </row>
    <row r="274" spans="7:38">
      <c r="G274" s="46"/>
      <c r="H274" s="46"/>
      <c r="I274" s="46"/>
      <c r="J274" s="46"/>
      <c r="K274" s="46"/>
      <c r="L274" s="46"/>
      <c r="M274" s="46"/>
      <c r="AF274" s="39"/>
      <c r="AG274" s="39"/>
      <c r="AH274" s="39"/>
      <c r="AI274" s="39"/>
      <c r="AJ274" s="39"/>
      <c r="AK274" s="39"/>
      <c r="AL274" s="39"/>
    </row>
    <row r="275" spans="7:38">
      <c r="G275" s="46"/>
      <c r="H275" s="46"/>
      <c r="I275" s="46"/>
      <c r="J275" s="46"/>
      <c r="K275" s="46"/>
      <c r="L275" s="46"/>
      <c r="M275" s="46"/>
      <c r="AF275" s="39"/>
      <c r="AG275" s="39"/>
      <c r="AH275" s="39"/>
      <c r="AI275" s="39"/>
      <c r="AJ275" s="39"/>
      <c r="AK275" s="39"/>
      <c r="AL275" s="39"/>
    </row>
    <row r="276" spans="7:38">
      <c r="G276" s="46"/>
      <c r="H276" s="46"/>
      <c r="I276" s="46"/>
      <c r="J276" s="46"/>
      <c r="K276" s="46"/>
      <c r="L276" s="46"/>
      <c r="M276" s="46"/>
      <c r="AF276" s="39"/>
      <c r="AG276" s="39"/>
      <c r="AH276" s="39"/>
      <c r="AI276" s="39"/>
      <c r="AJ276" s="39"/>
      <c r="AK276" s="39"/>
      <c r="AL276" s="39"/>
    </row>
    <row r="277" spans="7:38">
      <c r="G277" s="46"/>
      <c r="H277" s="46"/>
      <c r="I277" s="46"/>
      <c r="J277" s="46"/>
      <c r="K277" s="46"/>
      <c r="L277" s="46"/>
      <c r="M277" s="46"/>
      <c r="AF277" s="39"/>
      <c r="AG277" s="39"/>
      <c r="AH277" s="39"/>
      <c r="AI277" s="39"/>
      <c r="AJ277" s="39"/>
      <c r="AK277" s="39"/>
      <c r="AL277" s="39"/>
    </row>
    <row r="278" spans="7:38">
      <c r="G278" s="46"/>
      <c r="H278" s="46"/>
      <c r="I278" s="46"/>
      <c r="J278" s="46"/>
      <c r="K278" s="46"/>
      <c r="L278" s="46"/>
      <c r="M278" s="46"/>
      <c r="AF278" s="39"/>
      <c r="AG278" s="39"/>
      <c r="AH278" s="39"/>
      <c r="AI278" s="39"/>
      <c r="AJ278" s="39"/>
      <c r="AK278" s="39"/>
      <c r="AL278" s="39"/>
    </row>
    <row r="279" spans="7:38">
      <c r="G279" s="46"/>
      <c r="H279" s="46"/>
      <c r="I279" s="46"/>
      <c r="J279" s="46"/>
      <c r="K279" s="46"/>
      <c r="L279" s="46"/>
      <c r="M279" s="46"/>
      <c r="AF279" s="39"/>
      <c r="AG279" s="39"/>
      <c r="AH279" s="39"/>
      <c r="AI279" s="39"/>
      <c r="AJ279" s="39"/>
      <c r="AK279" s="39"/>
      <c r="AL279" s="39"/>
    </row>
    <row r="280" spans="7:38">
      <c r="G280" s="46"/>
      <c r="H280" s="46"/>
      <c r="I280" s="46"/>
      <c r="J280" s="46"/>
      <c r="K280" s="46"/>
      <c r="L280" s="46"/>
      <c r="M280" s="46"/>
      <c r="AF280" s="39"/>
      <c r="AG280" s="39"/>
      <c r="AH280" s="39"/>
      <c r="AI280" s="39"/>
      <c r="AJ280" s="39"/>
      <c r="AK280" s="39"/>
      <c r="AL280" s="39"/>
    </row>
    <row r="281" spans="7:38">
      <c r="G281" s="46"/>
      <c r="H281" s="46"/>
      <c r="I281" s="46"/>
      <c r="J281" s="46"/>
      <c r="K281" s="46"/>
      <c r="L281" s="46"/>
      <c r="M281" s="46"/>
      <c r="AF281" s="39"/>
      <c r="AG281" s="39"/>
      <c r="AH281" s="39"/>
      <c r="AI281" s="39"/>
      <c r="AJ281" s="39"/>
      <c r="AK281" s="39"/>
      <c r="AL281" s="39"/>
    </row>
    <row r="282" spans="7:38">
      <c r="G282" s="46"/>
      <c r="H282" s="46"/>
      <c r="I282" s="46"/>
      <c r="J282" s="46"/>
      <c r="K282" s="46"/>
      <c r="L282" s="46"/>
      <c r="M282" s="46"/>
      <c r="AF282" s="39"/>
      <c r="AG282" s="39"/>
      <c r="AH282" s="39"/>
      <c r="AI282" s="39"/>
      <c r="AJ282" s="39"/>
      <c r="AK282" s="39"/>
      <c r="AL282" s="39"/>
    </row>
    <row r="283" spans="7:38">
      <c r="G283" s="46"/>
      <c r="H283" s="46"/>
      <c r="I283" s="46"/>
      <c r="J283" s="46"/>
      <c r="K283" s="46"/>
      <c r="L283" s="46"/>
      <c r="M283" s="46"/>
      <c r="AF283" s="39"/>
      <c r="AG283" s="39"/>
      <c r="AH283" s="39"/>
      <c r="AI283" s="39"/>
      <c r="AJ283" s="39"/>
      <c r="AK283" s="39"/>
      <c r="AL283" s="39"/>
    </row>
    <row r="284" spans="7:38">
      <c r="G284" s="46"/>
      <c r="H284" s="46"/>
      <c r="I284" s="46"/>
      <c r="J284" s="46"/>
      <c r="K284" s="46"/>
      <c r="L284" s="46"/>
      <c r="M284" s="46"/>
      <c r="AF284" s="39"/>
      <c r="AG284" s="39"/>
      <c r="AH284" s="39"/>
      <c r="AI284" s="39"/>
      <c r="AJ284" s="39"/>
      <c r="AK284" s="39"/>
      <c r="AL284" s="39"/>
    </row>
    <row r="285" spans="7:38">
      <c r="G285" s="46"/>
      <c r="H285" s="46"/>
      <c r="I285" s="46"/>
      <c r="J285" s="46"/>
      <c r="K285" s="46"/>
      <c r="L285" s="46"/>
      <c r="M285" s="46"/>
      <c r="AF285" s="39"/>
      <c r="AG285" s="39"/>
      <c r="AH285" s="39"/>
      <c r="AI285" s="39"/>
      <c r="AJ285" s="39"/>
      <c r="AK285" s="39"/>
      <c r="AL285" s="39"/>
    </row>
    <row r="286" spans="7:38">
      <c r="G286" s="46"/>
      <c r="H286" s="46"/>
      <c r="I286" s="46"/>
      <c r="J286" s="46"/>
      <c r="K286" s="46"/>
      <c r="L286" s="46"/>
      <c r="M286" s="46"/>
      <c r="AF286" s="39"/>
      <c r="AG286" s="39"/>
      <c r="AH286" s="39"/>
      <c r="AI286" s="39"/>
      <c r="AJ286" s="39"/>
      <c r="AK286" s="39"/>
      <c r="AL286" s="39"/>
    </row>
    <row r="287" spans="7:38">
      <c r="G287" s="46"/>
      <c r="H287" s="46"/>
      <c r="I287" s="46"/>
      <c r="J287" s="46"/>
      <c r="K287" s="46"/>
      <c r="L287" s="46"/>
      <c r="M287" s="46"/>
      <c r="AF287" s="39"/>
      <c r="AG287" s="39"/>
      <c r="AH287" s="39"/>
      <c r="AI287" s="39"/>
      <c r="AJ287" s="39"/>
      <c r="AK287" s="39"/>
      <c r="AL287" s="39"/>
    </row>
    <row r="288" spans="7:38">
      <c r="G288" s="46"/>
      <c r="H288" s="46"/>
      <c r="I288" s="46"/>
      <c r="J288" s="46"/>
      <c r="K288" s="46"/>
      <c r="L288" s="46"/>
      <c r="M288" s="46"/>
      <c r="AF288" s="39"/>
      <c r="AG288" s="39"/>
      <c r="AH288" s="39"/>
      <c r="AI288" s="39"/>
      <c r="AJ288" s="39"/>
      <c r="AK288" s="39"/>
      <c r="AL288" s="39"/>
    </row>
    <row r="289" spans="7:38">
      <c r="G289" s="46"/>
      <c r="H289" s="46"/>
      <c r="I289" s="46"/>
      <c r="J289" s="46"/>
      <c r="K289" s="46"/>
      <c r="L289" s="46"/>
      <c r="M289" s="46"/>
      <c r="AF289" s="39"/>
      <c r="AG289" s="39"/>
      <c r="AH289" s="39"/>
      <c r="AI289" s="39"/>
      <c r="AJ289" s="39"/>
      <c r="AK289" s="39"/>
      <c r="AL289" s="39"/>
    </row>
    <row r="290" spans="7:38">
      <c r="G290" s="46"/>
      <c r="H290" s="46"/>
      <c r="I290" s="46"/>
      <c r="J290" s="46"/>
      <c r="K290" s="46"/>
      <c r="L290" s="46"/>
      <c r="M290" s="46"/>
      <c r="AF290" s="39"/>
      <c r="AG290" s="39"/>
      <c r="AH290" s="39"/>
      <c r="AI290" s="39"/>
      <c r="AJ290" s="39"/>
      <c r="AK290" s="39"/>
      <c r="AL290" s="39"/>
    </row>
    <row r="291" spans="7:38">
      <c r="G291" s="46"/>
      <c r="H291" s="46"/>
      <c r="I291" s="46"/>
      <c r="J291" s="46"/>
      <c r="K291" s="46"/>
      <c r="L291" s="46"/>
      <c r="M291" s="46"/>
      <c r="AF291" s="39"/>
      <c r="AG291" s="39"/>
      <c r="AH291" s="39"/>
      <c r="AI291" s="39"/>
      <c r="AJ291" s="39"/>
      <c r="AK291" s="39"/>
      <c r="AL291" s="39"/>
    </row>
    <row r="292" spans="7:38">
      <c r="G292" s="46"/>
      <c r="H292" s="46"/>
      <c r="I292" s="46"/>
      <c r="J292" s="46"/>
      <c r="K292" s="46"/>
      <c r="L292" s="46"/>
      <c r="M292" s="46"/>
      <c r="AF292" s="39"/>
      <c r="AG292" s="39"/>
      <c r="AH292" s="39"/>
      <c r="AI292" s="39"/>
      <c r="AJ292" s="39"/>
      <c r="AK292" s="39"/>
      <c r="AL292" s="39"/>
    </row>
    <row r="293" spans="7:38">
      <c r="G293" s="46"/>
      <c r="H293" s="46"/>
      <c r="I293" s="46"/>
      <c r="J293" s="46"/>
      <c r="K293" s="46"/>
      <c r="L293" s="46"/>
      <c r="M293" s="46"/>
      <c r="AF293" s="39"/>
      <c r="AG293" s="39"/>
      <c r="AH293" s="39"/>
      <c r="AI293" s="39"/>
      <c r="AJ293" s="39"/>
      <c r="AK293" s="39"/>
      <c r="AL293" s="39"/>
    </row>
    <row r="294" spans="7:38">
      <c r="G294" s="46"/>
      <c r="H294" s="46"/>
      <c r="I294" s="46"/>
      <c r="J294" s="46"/>
      <c r="K294" s="46"/>
      <c r="L294" s="46"/>
      <c r="M294" s="46"/>
      <c r="AF294" s="39"/>
      <c r="AG294" s="39"/>
      <c r="AH294" s="39"/>
      <c r="AI294" s="39"/>
      <c r="AJ294" s="39"/>
      <c r="AK294" s="39"/>
      <c r="AL294" s="39"/>
    </row>
    <row r="295" spans="7:38">
      <c r="G295" s="46"/>
      <c r="H295" s="46"/>
      <c r="I295" s="46"/>
      <c r="J295" s="46"/>
      <c r="K295" s="46"/>
      <c r="L295" s="46"/>
      <c r="M295" s="46"/>
      <c r="AF295" s="39"/>
      <c r="AG295" s="39"/>
      <c r="AH295" s="39"/>
      <c r="AI295" s="39"/>
      <c r="AJ295" s="39"/>
      <c r="AK295" s="39"/>
      <c r="AL295" s="39"/>
    </row>
    <row r="296" spans="7:38">
      <c r="G296" s="46"/>
      <c r="H296" s="46"/>
      <c r="I296" s="46"/>
      <c r="J296" s="46"/>
      <c r="K296" s="46"/>
      <c r="L296" s="46"/>
      <c r="M296" s="46"/>
      <c r="AF296" s="39"/>
      <c r="AG296" s="39"/>
      <c r="AH296" s="39"/>
      <c r="AI296" s="39"/>
      <c r="AJ296" s="39"/>
      <c r="AK296" s="39"/>
      <c r="AL296" s="39"/>
    </row>
    <row r="297" spans="7:38">
      <c r="G297" s="46"/>
      <c r="H297" s="46"/>
      <c r="I297" s="46"/>
      <c r="J297" s="46"/>
      <c r="K297" s="46"/>
      <c r="L297" s="46"/>
      <c r="M297" s="46"/>
      <c r="AF297" s="39"/>
      <c r="AG297" s="39"/>
      <c r="AH297" s="39"/>
      <c r="AI297" s="39"/>
      <c r="AJ297" s="39"/>
      <c r="AK297" s="39"/>
      <c r="AL297" s="39"/>
    </row>
    <row r="298" spans="7:38">
      <c r="G298" s="46"/>
      <c r="H298" s="46"/>
      <c r="I298" s="46"/>
      <c r="J298" s="46"/>
      <c r="K298" s="46"/>
      <c r="L298" s="46"/>
      <c r="M298" s="46"/>
      <c r="AF298" s="39"/>
      <c r="AG298" s="39"/>
      <c r="AH298" s="39"/>
      <c r="AI298" s="39"/>
      <c r="AJ298" s="39"/>
      <c r="AK298" s="39"/>
      <c r="AL298" s="39"/>
    </row>
    <row r="299" spans="7:38">
      <c r="G299" s="46"/>
      <c r="H299" s="46"/>
      <c r="I299" s="46"/>
      <c r="J299" s="46"/>
      <c r="K299" s="46"/>
      <c r="L299" s="46"/>
      <c r="M299" s="46"/>
      <c r="AF299" s="39"/>
      <c r="AG299" s="39"/>
      <c r="AH299" s="39"/>
      <c r="AI299" s="39"/>
      <c r="AJ299" s="39"/>
      <c r="AK299" s="39"/>
      <c r="AL299" s="39"/>
    </row>
    <row r="300" spans="7:38">
      <c r="G300" s="46"/>
      <c r="H300" s="46"/>
      <c r="I300" s="46"/>
      <c r="J300" s="46"/>
      <c r="K300" s="46"/>
      <c r="L300" s="46"/>
      <c r="M300" s="46"/>
      <c r="AF300" s="39"/>
      <c r="AG300" s="39"/>
      <c r="AH300" s="39"/>
      <c r="AI300" s="39"/>
      <c r="AJ300" s="39"/>
      <c r="AK300" s="39"/>
      <c r="AL300" s="39"/>
    </row>
    <row r="301" spans="7:38">
      <c r="G301" s="46"/>
      <c r="H301" s="46"/>
      <c r="I301" s="46"/>
      <c r="J301" s="46"/>
      <c r="K301" s="46"/>
      <c r="L301" s="46"/>
      <c r="M301" s="46"/>
      <c r="AF301" s="39"/>
      <c r="AG301" s="39"/>
      <c r="AH301" s="39"/>
      <c r="AI301" s="39"/>
      <c r="AJ301" s="39"/>
      <c r="AK301" s="39"/>
      <c r="AL301" s="39"/>
    </row>
    <row r="302" spans="7:38">
      <c r="G302" s="46"/>
      <c r="H302" s="46"/>
      <c r="I302" s="46"/>
      <c r="J302" s="46"/>
      <c r="K302" s="46"/>
      <c r="L302" s="46"/>
      <c r="M302" s="46"/>
      <c r="AF302" s="39"/>
      <c r="AG302" s="39"/>
      <c r="AH302" s="39"/>
      <c r="AI302" s="39"/>
      <c r="AJ302" s="39"/>
      <c r="AK302" s="39"/>
      <c r="AL302" s="39"/>
    </row>
    <row r="303" spans="7:38">
      <c r="G303" s="46"/>
      <c r="H303" s="46"/>
      <c r="I303" s="46"/>
      <c r="J303" s="46"/>
      <c r="K303" s="46"/>
      <c r="L303" s="46"/>
      <c r="M303" s="46"/>
      <c r="AF303" s="39"/>
      <c r="AG303" s="39"/>
      <c r="AH303" s="39"/>
      <c r="AI303" s="39"/>
      <c r="AJ303" s="39"/>
      <c r="AK303" s="39"/>
      <c r="AL303" s="39"/>
    </row>
    <row r="304" spans="7:38">
      <c r="G304" s="46"/>
      <c r="H304" s="46"/>
      <c r="I304" s="46"/>
      <c r="J304" s="46"/>
      <c r="K304" s="46"/>
      <c r="L304" s="46"/>
      <c r="M304" s="46"/>
      <c r="AF304" s="39"/>
      <c r="AG304" s="39"/>
      <c r="AH304" s="39"/>
      <c r="AI304" s="39"/>
      <c r="AJ304" s="39"/>
      <c r="AK304" s="39"/>
      <c r="AL304" s="39"/>
    </row>
    <row r="305" spans="7:38">
      <c r="G305" s="46"/>
      <c r="H305" s="46"/>
      <c r="I305" s="46"/>
      <c r="J305" s="46"/>
      <c r="K305" s="46"/>
      <c r="L305" s="46"/>
      <c r="M305" s="46"/>
      <c r="AF305" s="39"/>
      <c r="AG305" s="39"/>
      <c r="AH305" s="39"/>
      <c r="AI305" s="39"/>
      <c r="AJ305" s="39"/>
      <c r="AK305" s="39"/>
      <c r="AL305" s="39"/>
    </row>
    <row r="306" spans="7:38">
      <c r="G306" s="46"/>
      <c r="H306" s="46"/>
      <c r="I306" s="46"/>
      <c r="J306" s="46"/>
      <c r="K306" s="46"/>
      <c r="L306" s="46"/>
      <c r="M306" s="46"/>
      <c r="AF306" s="39"/>
      <c r="AG306" s="39"/>
      <c r="AH306" s="39"/>
      <c r="AI306" s="39"/>
      <c r="AJ306" s="39"/>
      <c r="AK306" s="39"/>
      <c r="AL306" s="39"/>
    </row>
    <row r="307" spans="7:38">
      <c r="G307" s="46"/>
      <c r="H307" s="46"/>
      <c r="I307" s="46"/>
      <c r="J307" s="46"/>
      <c r="K307" s="46"/>
      <c r="L307" s="46"/>
      <c r="M307" s="46"/>
      <c r="AF307" s="39"/>
      <c r="AG307" s="39"/>
      <c r="AH307" s="39"/>
      <c r="AI307" s="39"/>
      <c r="AJ307" s="39"/>
      <c r="AK307" s="39"/>
      <c r="AL307" s="39"/>
    </row>
    <row r="308" spans="7:38">
      <c r="G308" s="46"/>
      <c r="H308" s="46"/>
      <c r="I308" s="46"/>
      <c r="J308" s="46"/>
      <c r="K308" s="46"/>
      <c r="L308" s="46"/>
      <c r="M308" s="46"/>
      <c r="AF308" s="39"/>
      <c r="AG308" s="39"/>
      <c r="AH308" s="39"/>
      <c r="AI308" s="39"/>
      <c r="AJ308" s="39"/>
      <c r="AK308" s="39"/>
      <c r="AL308" s="39"/>
    </row>
    <row r="309" spans="7:38">
      <c r="G309" s="46"/>
      <c r="H309" s="46"/>
      <c r="I309" s="46"/>
      <c r="J309" s="46"/>
      <c r="K309" s="46"/>
      <c r="L309" s="46"/>
      <c r="M309" s="46"/>
      <c r="AF309" s="39"/>
      <c r="AG309" s="39"/>
      <c r="AH309" s="39"/>
      <c r="AI309" s="39"/>
      <c r="AJ309" s="39"/>
      <c r="AK309" s="39"/>
      <c r="AL309" s="39"/>
    </row>
    <row r="310" spans="7:38">
      <c r="G310" s="46"/>
      <c r="H310" s="46"/>
      <c r="I310" s="46"/>
      <c r="J310" s="46"/>
      <c r="K310" s="46"/>
      <c r="L310" s="46"/>
      <c r="M310" s="46"/>
      <c r="AF310" s="39"/>
      <c r="AG310" s="39"/>
      <c r="AH310" s="39"/>
      <c r="AI310" s="39"/>
      <c r="AJ310" s="39"/>
      <c r="AK310" s="39"/>
      <c r="AL310" s="39"/>
    </row>
    <row r="311" spans="7:38">
      <c r="G311" s="46"/>
      <c r="H311" s="46"/>
      <c r="I311" s="46"/>
      <c r="J311" s="46"/>
      <c r="K311" s="46"/>
      <c r="L311" s="46"/>
      <c r="M311" s="46"/>
      <c r="AF311" s="39"/>
      <c r="AG311" s="39"/>
      <c r="AH311" s="39"/>
      <c r="AI311" s="39"/>
      <c r="AJ311" s="39"/>
      <c r="AK311" s="39"/>
      <c r="AL311" s="39"/>
    </row>
    <row r="312" spans="7:38">
      <c r="G312" s="46"/>
      <c r="H312" s="46"/>
      <c r="I312" s="46"/>
      <c r="J312" s="46"/>
      <c r="K312" s="46"/>
      <c r="L312" s="46"/>
      <c r="M312" s="46"/>
      <c r="AF312" s="39"/>
      <c r="AG312" s="39"/>
      <c r="AH312" s="39"/>
      <c r="AI312" s="39"/>
      <c r="AJ312" s="39"/>
      <c r="AK312" s="39"/>
      <c r="AL312" s="39"/>
    </row>
    <row r="313" spans="7:38">
      <c r="G313" s="46"/>
      <c r="H313" s="46"/>
      <c r="I313" s="46"/>
      <c r="J313" s="46"/>
      <c r="K313" s="46"/>
      <c r="L313" s="46"/>
      <c r="M313" s="46"/>
      <c r="AF313" s="39"/>
      <c r="AG313" s="39"/>
      <c r="AH313" s="39"/>
      <c r="AI313" s="39"/>
      <c r="AJ313" s="39"/>
      <c r="AK313" s="39"/>
      <c r="AL313" s="39"/>
    </row>
    <row r="314" spans="7:38">
      <c r="G314" s="46"/>
      <c r="H314" s="46"/>
      <c r="I314" s="46"/>
      <c r="J314" s="46"/>
      <c r="K314" s="46"/>
      <c r="L314" s="46"/>
      <c r="M314" s="46"/>
      <c r="AF314" s="39"/>
      <c r="AG314" s="39"/>
      <c r="AH314" s="39"/>
      <c r="AI314" s="39"/>
      <c r="AJ314" s="39"/>
      <c r="AK314" s="39"/>
      <c r="AL314" s="39"/>
    </row>
    <row r="315" spans="7:38">
      <c r="G315" s="46"/>
      <c r="H315" s="46"/>
      <c r="I315" s="46"/>
      <c r="J315" s="46"/>
      <c r="K315" s="46"/>
      <c r="L315" s="46"/>
      <c r="M315" s="46"/>
      <c r="AF315" s="39"/>
      <c r="AG315" s="39"/>
      <c r="AH315" s="39"/>
      <c r="AI315" s="39"/>
      <c r="AJ315" s="39"/>
      <c r="AK315" s="39"/>
      <c r="AL315" s="39"/>
    </row>
    <row r="316" spans="7:38">
      <c r="G316" s="46"/>
      <c r="H316" s="46"/>
      <c r="I316" s="46"/>
      <c r="J316" s="46"/>
      <c r="K316" s="46"/>
      <c r="L316" s="46"/>
      <c r="M316" s="46"/>
      <c r="AF316" s="39"/>
      <c r="AG316" s="39"/>
      <c r="AH316" s="39"/>
      <c r="AI316" s="39"/>
      <c r="AJ316" s="39"/>
      <c r="AK316" s="39"/>
      <c r="AL316" s="39"/>
    </row>
    <row r="317" spans="7:38">
      <c r="G317" s="46"/>
      <c r="H317" s="46"/>
      <c r="I317" s="46"/>
      <c r="J317" s="46"/>
      <c r="K317" s="46"/>
      <c r="L317" s="46"/>
      <c r="M317" s="46"/>
      <c r="AF317" s="39"/>
      <c r="AG317" s="39"/>
      <c r="AH317" s="39"/>
      <c r="AI317" s="39"/>
      <c r="AJ317" s="39"/>
      <c r="AK317" s="39"/>
      <c r="AL317" s="39"/>
    </row>
    <row r="318" spans="7:38">
      <c r="G318" s="46"/>
      <c r="H318" s="46"/>
      <c r="I318" s="46"/>
      <c r="J318" s="46"/>
      <c r="K318" s="46"/>
      <c r="L318" s="46"/>
      <c r="M318" s="46"/>
      <c r="AF318" s="39"/>
      <c r="AG318" s="39"/>
      <c r="AH318" s="39"/>
      <c r="AI318" s="39"/>
      <c r="AJ318" s="39"/>
      <c r="AK318" s="39"/>
      <c r="AL318" s="39"/>
    </row>
    <row r="319" spans="7:38">
      <c r="G319" s="46"/>
      <c r="H319" s="46"/>
      <c r="I319" s="46"/>
      <c r="J319" s="46"/>
      <c r="K319" s="46"/>
      <c r="L319" s="46"/>
      <c r="M319" s="46"/>
      <c r="AF319" s="39"/>
      <c r="AG319" s="39"/>
      <c r="AH319" s="39"/>
      <c r="AI319" s="39"/>
      <c r="AJ319" s="39"/>
      <c r="AK319" s="39"/>
      <c r="AL319" s="39"/>
    </row>
    <row r="320" spans="7:38">
      <c r="G320" s="46"/>
      <c r="H320" s="46"/>
      <c r="I320" s="46"/>
      <c r="J320" s="46"/>
      <c r="K320" s="46"/>
      <c r="L320" s="46"/>
      <c r="M320" s="46"/>
      <c r="AF320" s="39"/>
      <c r="AG320" s="39"/>
      <c r="AH320" s="39"/>
      <c r="AI320" s="39"/>
      <c r="AJ320" s="39"/>
      <c r="AK320" s="39"/>
      <c r="AL320" s="39"/>
    </row>
    <row r="321" spans="7:38">
      <c r="G321" s="46"/>
      <c r="H321" s="46"/>
      <c r="I321" s="46"/>
      <c r="J321" s="46"/>
      <c r="K321" s="46"/>
      <c r="L321" s="46"/>
      <c r="M321" s="46"/>
      <c r="AF321" s="39"/>
      <c r="AG321" s="39"/>
      <c r="AH321" s="39"/>
      <c r="AI321" s="39"/>
      <c r="AJ321" s="39"/>
      <c r="AK321" s="39"/>
      <c r="AL321" s="39"/>
    </row>
    <row r="322" spans="7:38">
      <c r="G322" s="46"/>
      <c r="H322" s="46"/>
      <c r="I322" s="46"/>
      <c r="J322" s="46"/>
      <c r="K322" s="46"/>
      <c r="L322" s="46"/>
      <c r="M322" s="46"/>
      <c r="AF322" s="39"/>
      <c r="AG322" s="39"/>
      <c r="AH322" s="39"/>
      <c r="AI322" s="39"/>
      <c r="AJ322" s="39"/>
      <c r="AK322" s="39"/>
      <c r="AL322" s="39"/>
    </row>
    <row r="323" spans="7:38">
      <c r="G323" s="46"/>
      <c r="H323" s="46"/>
      <c r="I323" s="46"/>
      <c r="J323" s="46"/>
      <c r="K323" s="46"/>
      <c r="L323" s="46"/>
      <c r="M323" s="46"/>
      <c r="AF323" s="39"/>
      <c r="AG323" s="39"/>
      <c r="AH323" s="39"/>
      <c r="AI323" s="39"/>
      <c r="AJ323" s="39"/>
      <c r="AK323" s="39"/>
      <c r="AL323" s="39"/>
    </row>
    <row r="324" spans="7:38">
      <c r="G324" s="46"/>
      <c r="H324" s="46"/>
      <c r="I324" s="46"/>
      <c r="J324" s="46"/>
      <c r="K324" s="46"/>
      <c r="L324" s="46"/>
      <c r="M324" s="46"/>
      <c r="AF324" s="39"/>
      <c r="AG324" s="39"/>
      <c r="AH324" s="39"/>
      <c r="AI324" s="39"/>
      <c r="AJ324" s="39"/>
      <c r="AK324" s="39"/>
      <c r="AL324" s="39"/>
    </row>
    <row r="325" spans="7:38">
      <c r="G325" s="46"/>
      <c r="H325" s="46"/>
      <c r="I325" s="46"/>
      <c r="J325" s="46"/>
      <c r="K325" s="46"/>
      <c r="L325" s="46"/>
      <c r="M325" s="46"/>
      <c r="AF325" s="39"/>
      <c r="AG325" s="39"/>
      <c r="AH325" s="39"/>
      <c r="AI325" s="39"/>
      <c r="AJ325" s="39"/>
      <c r="AK325" s="39"/>
      <c r="AL325" s="39"/>
    </row>
    <row r="326" spans="7:38">
      <c r="G326" s="46"/>
      <c r="H326" s="46"/>
      <c r="I326" s="46"/>
      <c r="J326" s="46"/>
      <c r="K326" s="46"/>
      <c r="L326" s="46"/>
      <c r="M326" s="46"/>
      <c r="AF326" s="39"/>
      <c r="AG326" s="39"/>
      <c r="AH326" s="39"/>
      <c r="AI326" s="39"/>
      <c r="AJ326" s="39"/>
      <c r="AK326" s="39"/>
      <c r="AL326" s="39"/>
    </row>
    <row r="327" spans="7:38">
      <c r="G327" s="46"/>
      <c r="H327" s="46"/>
      <c r="I327" s="46"/>
      <c r="J327" s="46"/>
      <c r="K327" s="46"/>
      <c r="L327" s="46"/>
      <c r="M327" s="46"/>
      <c r="AF327" s="39"/>
      <c r="AG327" s="39"/>
      <c r="AH327" s="39"/>
      <c r="AI327" s="39"/>
      <c r="AJ327" s="39"/>
      <c r="AK327" s="39"/>
      <c r="AL327" s="39"/>
    </row>
    <row r="328" spans="7:38">
      <c r="G328" s="46"/>
      <c r="H328" s="46"/>
      <c r="I328" s="46"/>
      <c r="J328" s="46"/>
      <c r="K328" s="46"/>
      <c r="L328" s="46"/>
      <c r="M328" s="46"/>
      <c r="AF328" s="39"/>
      <c r="AG328" s="39"/>
      <c r="AH328" s="39"/>
      <c r="AI328" s="39"/>
      <c r="AJ328" s="39"/>
      <c r="AK328" s="39"/>
      <c r="AL328" s="39"/>
    </row>
    <row r="329" spans="7:38">
      <c r="G329" s="46"/>
      <c r="H329" s="46"/>
      <c r="I329" s="46"/>
      <c r="J329" s="46"/>
      <c r="K329" s="46"/>
      <c r="L329" s="46"/>
      <c r="M329" s="46"/>
      <c r="AF329" s="39"/>
      <c r="AG329" s="39"/>
      <c r="AH329" s="39"/>
      <c r="AI329" s="39"/>
      <c r="AJ329" s="39"/>
      <c r="AK329" s="39"/>
      <c r="AL329" s="39"/>
    </row>
    <row r="330" spans="7:38">
      <c r="G330" s="46"/>
      <c r="H330" s="46"/>
      <c r="I330" s="46"/>
      <c r="J330" s="46"/>
      <c r="K330" s="46"/>
      <c r="L330" s="46"/>
      <c r="M330" s="46"/>
      <c r="AF330" s="39"/>
      <c r="AG330" s="39"/>
      <c r="AH330" s="39"/>
      <c r="AI330" s="39"/>
      <c r="AJ330" s="39"/>
      <c r="AK330" s="39"/>
      <c r="AL330" s="39"/>
    </row>
    <row r="331" spans="7:38">
      <c r="G331" s="46"/>
      <c r="H331" s="46"/>
      <c r="I331" s="46"/>
      <c r="J331" s="46"/>
      <c r="K331" s="46"/>
      <c r="L331" s="46"/>
      <c r="M331" s="46"/>
      <c r="AF331" s="39"/>
      <c r="AG331" s="39"/>
      <c r="AH331" s="39"/>
      <c r="AI331" s="39"/>
      <c r="AJ331" s="39"/>
      <c r="AK331" s="39"/>
      <c r="AL331" s="39"/>
    </row>
    <row r="332" spans="7:38">
      <c r="G332" s="46"/>
      <c r="H332" s="46"/>
      <c r="I332" s="46"/>
      <c r="J332" s="46"/>
      <c r="K332" s="46"/>
      <c r="L332" s="46"/>
      <c r="M332" s="46"/>
      <c r="AF332" s="39"/>
      <c r="AG332" s="39"/>
      <c r="AH332" s="39"/>
      <c r="AI332" s="39"/>
      <c r="AJ332" s="39"/>
      <c r="AK332" s="39"/>
      <c r="AL332" s="39"/>
    </row>
    <row r="333" spans="7:38">
      <c r="G333" s="46"/>
      <c r="H333" s="46"/>
      <c r="I333" s="46"/>
      <c r="J333" s="46"/>
      <c r="K333" s="46"/>
      <c r="L333" s="46"/>
      <c r="M333" s="46"/>
      <c r="AF333" s="39"/>
      <c r="AG333" s="39"/>
      <c r="AH333" s="39"/>
      <c r="AI333" s="39"/>
      <c r="AJ333" s="39"/>
      <c r="AK333" s="39"/>
      <c r="AL333" s="39"/>
    </row>
    <row r="334" spans="7:38">
      <c r="G334" s="46"/>
      <c r="H334" s="46"/>
      <c r="I334" s="46"/>
      <c r="J334" s="46"/>
      <c r="K334" s="46"/>
      <c r="L334" s="46"/>
      <c r="M334" s="46"/>
      <c r="AF334" s="39"/>
      <c r="AG334" s="39"/>
      <c r="AH334" s="39"/>
      <c r="AI334" s="39"/>
      <c r="AJ334" s="39"/>
      <c r="AK334" s="39"/>
      <c r="AL334" s="39"/>
    </row>
    <row r="335" spans="7:38">
      <c r="G335" s="46"/>
      <c r="H335" s="46"/>
      <c r="I335" s="46"/>
      <c r="J335" s="46"/>
      <c r="K335" s="46"/>
      <c r="L335" s="46"/>
      <c r="M335" s="46"/>
      <c r="AF335" s="39"/>
      <c r="AG335" s="39"/>
      <c r="AH335" s="39"/>
      <c r="AI335" s="39"/>
      <c r="AJ335" s="39"/>
      <c r="AK335" s="39"/>
      <c r="AL335" s="39"/>
    </row>
    <row r="336" spans="7:38">
      <c r="G336" s="46"/>
      <c r="H336" s="46"/>
      <c r="I336" s="46"/>
      <c r="J336" s="46"/>
      <c r="K336" s="46"/>
      <c r="L336" s="46"/>
      <c r="M336" s="46"/>
      <c r="AF336" s="39"/>
      <c r="AG336" s="39"/>
      <c r="AH336" s="39"/>
      <c r="AI336" s="39"/>
      <c r="AJ336" s="39"/>
      <c r="AK336" s="39"/>
      <c r="AL336" s="39"/>
    </row>
    <row r="337" spans="7:38">
      <c r="G337" s="46"/>
      <c r="H337" s="46"/>
      <c r="I337" s="46"/>
      <c r="J337" s="46"/>
      <c r="K337" s="46"/>
      <c r="L337" s="46"/>
      <c r="M337" s="46"/>
      <c r="AF337" s="39"/>
      <c r="AG337" s="39"/>
      <c r="AH337" s="39"/>
      <c r="AI337" s="39"/>
      <c r="AJ337" s="39"/>
      <c r="AK337" s="39"/>
      <c r="AL337" s="39"/>
    </row>
    <row r="338" spans="7:38">
      <c r="G338" s="46"/>
      <c r="H338" s="46"/>
      <c r="I338" s="46"/>
      <c r="J338" s="46"/>
      <c r="K338" s="46"/>
      <c r="L338" s="46"/>
      <c r="M338" s="46"/>
      <c r="AF338" s="39"/>
      <c r="AG338" s="39"/>
      <c r="AH338" s="39"/>
      <c r="AI338" s="39"/>
      <c r="AJ338" s="39"/>
      <c r="AK338" s="39"/>
      <c r="AL338" s="39"/>
    </row>
    <row r="339" spans="7:38">
      <c r="G339" s="46"/>
      <c r="H339" s="46"/>
      <c r="I339" s="46"/>
      <c r="J339" s="46"/>
      <c r="K339" s="46"/>
      <c r="L339" s="46"/>
      <c r="M339" s="46"/>
      <c r="AF339" s="39"/>
      <c r="AG339" s="39"/>
      <c r="AH339" s="39"/>
      <c r="AI339" s="39"/>
      <c r="AJ339" s="39"/>
      <c r="AK339" s="39"/>
      <c r="AL339" s="39"/>
    </row>
    <row r="340" spans="7:38">
      <c r="G340" s="46"/>
      <c r="H340" s="46"/>
      <c r="I340" s="46"/>
      <c r="J340" s="46"/>
      <c r="K340" s="46"/>
      <c r="L340" s="46"/>
      <c r="M340" s="46"/>
      <c r="AF340" s="39"/>
      <c r="AG340" s="39"/>
      <c r="AH340" s="39"/>
      <c r="AI340" s="39"/>
      <c r="AJ340" s="39"/>
      <c r="AK340" s="39"/>
      <c r="AL340" s="39"/>
    </row>
    <row r="341" spans="7:38">
      <c r="G341" s="46"/>
      <c r="H341" s="46"/>
      <c r="I341" s="46"/>
      <c r="J341" s="46"/>
      <c r="K341" s="46"/>
      <c r="L341" s="46"/>
      <c r="M341" s="46"/>
      <c r="AF341" s="39"/>
      <c r="AG341" s="39"/>
      <c r="AH341" s="39"/>
      <c r="AI341" s="39"/>
      <c r="AJ341" s="39"/>
      <c r="AK341" s="39"/>
      <c r="AL341" s="39"/>
    </row>
    <row r="342" spans="7:38">
      <c r="G342" s="46"/>
      <c r="H342" s="46"/>
      <c r="I342" s="46"/>
      <c r="J342" s="46"/>
      <c r="K342" s="46"/>
      <c r="L342" s="46"/>
      <c r="M342" s="46"/>
      <c r="AF342" s="39"/>
      <c r="AG342" s="39"/>
      <c r="AH342" s="39"/>
      <c r="AI342" s="39"/>
      <c r="AJ342" s="39"/>
      <c r="AK342" s="39"/>
      <c r="AL342" s="39"/>
    </row>
    <row r="343" spans="7:38">
      <c r="G343" s="46"/>
      <c r="H343" s="46"/>
      <c r="I343" s="46"/>
      <c r="J343" s="46"/>
      <c r="K343" s="46"/>
      <c r="L343" s="46"/>
      <c r="M343" s="46"/>
      <c r="AF343" s="39"/>
      <c r="AG343" s="39"/>
      <c r="AH343" s="39"/>
      <c r="AI343" s="39"/>
      <c r="AJ343" s="39"/>
      <c r="AK343" s="39"/>
      <c r="AL343" s="39"/>
    </row>
    <row r="344" spans="7:38">
      <c r="G344" s="46"/>
      <c r="H344" s="46"/>
      <c r="I344" s="46"/>
      <c r="J344" s="46"/>
      <c r="K344" s="46"/>
      <c r="L344" s="46"/>
      <c r="M344" s="46"/>
      <c r="AF344" s="39"/>
      <c r="AG344" s="39"/>
      <c r="AH344" s="39"/>
      <c r="AI344" s="39"/>
      <c r="AJ344" s="39"/>
      <c r="AK344" s="39"/>
      <c r="AL344" s="39"/>
    </row>
    <row r="345" spans="7:38">
      <c r="G345" s="46"/>
      <c r="H345" s="46"/>
      <c r="I345" s="46"/>
      <c r="J345" s="46"/>
      <c r="K345" s="46"/>
      <c r="L345" s="46"/>
      <c r="M345" s="46"/>
      <c r="AF345" s="39"/>
      <c r="AG345" s="39"/>
      <c r="AH345" s="39"/>
      <c r="AI345" s="39"/>
      <c r="AJ345" s="39"/>
      <c r="AK345" s="39"/>
      <c r="AL345" s="39"/>
    </row>
    <row r="346" spans="7:38">
      <c r="G346" s="46"/>
      <c r="H346" s="46"/>
      <c r="I346" s="46"/>
      <c r="J346" s="46"/>
      <c r="K346" s="46"/>
      <c r="L346" s="46"/>
      <c r="M346" s="46"/>
      <c r="AF346" s="39"/>
      <c r="AG346" s="39"/>
      <c r="AH346" s="39"/>
      <c r="AI346" s="39"/>
      <c r="AJ346" s="39"/>
      <c r="AK346" s="39"/>
      <c r="AL346" s="39"/>
    </row>
    <row r="347" spans="7:38">
      <c r="G347" s="46"/>
      <c r="H347" s="46"/>
      <c r="I347" s="46"/>
      <c r="J347" s="46"/>
      <c r="K347" s="46"/>
      <c r="L347" s="46"/>
      <c r="M347" s="46"/>
      <c r="AF347" s="39"/>
      <c r="AG347" s="39"/>
      <c r="AH347" s="39"/>
      <c r="AI347" s="39"/>
      <c r="AJ347" s="39"/>
      <c r="AK347" s="39"/>
      <c r="AL347" s="39"/>
    </row>
    <row r="348" spans="7:38" ht="15">
      <c r="G348" s="33"/>
      <c r="H348" s="33"/>
      <c r="I348" s="33"/>
      <c r="J348" s="33"/>
      <c r="K348" s="33"/>
      <c r="L348" s="33"/>
      <c r="M348" s="33"/>
      <c r="AF348" s="39"/>
      <c r="AG348" s="39"/>
      <c r="AH348" s="39"/>
      <c r="AI348" s="39"/>
      <c r="AJ348" s="39"/>
      <c r="AK348" s="39"/>
      <c r="AL348" s="39"/>
    </row>
    <row r="349" spans="7:38">
      <c r="G349" s="46"/>
      <c r="H349" s="46"/>
      <c r="I349" s="46"/>
      <c r="J349" s="46"/>
      <c r="K349" s="46"/>
      <c r="L349" s="46"/>
      <c r="M349" s="46"/>
      <c r="AF349" s="39"/>
      <c r="AG349" s="39"/>
      <c r="AH349" s="39"/>
      <c r="AI349" s="39"/>
      <c r="AJ349" s="39"/>
      <c r="AK349" s="39"/>
      <c r="AL349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CBC1-F4C1-4C48-9886-2691A9E67870}">
  <dimension ref="A1:AI283"/>
  <sheetViews>
    <sheetView zoomScale="120" zoomScaleNormal="120" workbookViewId="0">
      <selection activeCell="D15" sqref="D15"/>
    </sheetView>
  </sheetViews>
  <sheetFormatPr defaultColWidth="9.140625" defaultRowHeight="15" customHeight="1"/>
  <cols>
    <col min="1" max="1" width="59.5703125" style="81" bestFit="1" customWidth="1"/>
    <col min="2" max="2" width="4.5703125" style="81" bestFit="1" customWidth="1"/>
    <col min="3" max="3" width="10" style="89" customWidth="1"/>
    <col min="4" max="4" width="8" style="89" bestFit="1" customWidth="1"/>
    <col min="5" max="5" width="8" style="89" customWidth="1"/>
    <col min="6" max="6" width="9.5703125" style="89" customWidth="1"/>
    <col min="7" max="31" width="9.7109375" style="89" bestFit="1" customWidth="1"/>
    <col min="32" max="35" width="9.7109375" style="90" bestFit="1" customWidth="1"/>
    <col min="36" max="16384" width="9.140625" style="81"/>
  </cols>
  <sheetData>
    <row r="1" spans="1:35" s="74" customFormat="1" ht="18">
      <c r="A1" s="70" t="s">
        <v>1448</v>
      </c>
      <c r="B1" s="71"/>
      <c r="C1" s="72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5" s="74" customFormat="1" ht="46.5" customHeight="1">
      <c r="A2" s="24" t="s">
        <v>1449</v>
      </c>
      <c r="B2" s="75"/>
      <c r="C2" s="76" t="s">
        <v>1125</v>
      </c>
      <c r="D2" s="76" t="s">
        <v>1126</v>
      </c>
      <c r="E2" s="14" t="s">
        <v>2</v>
      </c>
      <c r="F2" s="76" t="s">
        <v>3</v>
      </c>
      <c r="G2" s="76" t="s">
        <v>4</v>
      </c>
      <c r="H2" s="76" t="s">
        <v>5</v>
      </c>
      <c r="I2" s="76" t="s">
        <v>6</v>
      </c>
      <c r="J2" s="76" t="s">
        <v>7</v>
      </c>
      <c r="K2" s="76" t="s">
        <v>8</v>
      </c>
      <c r="L2" s="76" t="s">
        <v>9</v>
      </c>
      <c r="M2" s="76" t="s">
        <v>10</v>
      </c>
      <c r="N2" s="77" t="s">
        <v>11</v>
      </c>
      <c r="O2" s="77" t="s">
        <v>12</v>
      </c>
      <c r="P2" s="77" t="s">
        <v>13</v>
      </c>
      <c r="Q2" s="77" t="s">
        <v>14</v>
      </c>
      <c r="R2" s="77" t="s">
        <v>15</v>
      </c>
      <c r="S2" s="77" t="s">
        <v>16</v>
      </c>
      <c r="T2" s="77" t="s">
        <v>17</v>
      </c>
      <c r="U2" s="77" t="s">
        <v>18</v>
      </c>
      <c r="V2" s="77" t="s">
        <v>19</v>
      </c>
      <c r="W2" s="77" t="s">
        <v>20</v>
      </c>
      <c r="X2" s="77" t="s">
        <v>21</v>
      </c>
      <c r="Y2" s="77" t="s">
        <v>22</v>
      </c>
      <c r="Z2" s="77" t="s">
        <v>23</v>
      </c>
      <c r="AA2" s="77" t="s">
        <v>24</v>
      </c>
      <c r="AB2" s="77" t="s">
        <v>25</v>
      </c>
      <c r="AC2" s="77" t="s">
        <v>26</v>
      </c>
      <c r="AD2" s="77" t="s">
        <v>27</v>
      </c>
      <c r="AE2" s="77" t="s">
        <v>28</v>
      </c>
      <c r="AF2" s="77" t="s">
        <v>29</v>
      </c>
    </row>
    <row r="3" spans="1:35" ht="15.75">
      <c r="A3" s="78" t="s">
        <v>1450</v>
      </c>
      <c r="B3" s="78" t="s">
        <v>112</v>
      </c>
      <c r="C3" s="79">
        <f>COUNT(E3:AF3)</f>
        <v>4</v>
      </c>
      <c r="D3" s="79">
        <v>0</v>
      </c>
      <c r="E3" s="79"/>
      <c r="F3" s="79">
        <v>2025</v>
      </c>
      <c r="G3" s="79">
        <v>2024</v>
      </c>
      <c r="H3" s="79">
        <v>2023</v>
      </c>
      <c r="I3" s="79"/>
      <c r="J3" s="79"/>
      <c r="K3" s="79">
        <v>2020</v>
      </c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1"/>
      <c r="AH3" s="81"/>
      <c r="AI3" s="81"/>
    </row>
    <row r="4" spans="1:35" ht="15.75">
      <c r="A4" s="78" t="s">
        <v>1451</v>
      </c>
      <c r="B4" s="78" t="s">
        <v>76</v>
      </c>
      <c r="C4" s="79">
        <f>COUNT(E4:AF4)</f>
        <v>0</v>
      </c>
      <c r="D4" s="79">
        <v>0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1"/>
      <c r="AH4" s="81"/>
      <c r="AI4" s="81"/>
    </row>
    <row r="5" spans="1:35" ht="15.75">
      <c r="A5" s="78" t="s">
        <v>1152</v>
      </c>
      <c r="B5" s="78" t="s">
        <v>64</v>
      </c>
      <c r="C5" s="79">
        <f>COUNT(E5:AF5)</f>
        <v>2</v>
      </c>
      <c r="D5" s="79">
        <v>0</v>
      </c>
      <c r="E5" s="79"/>
      <c r="F5" s="79"/>
      <c r="G5" s="79">
        <v>2024</v>
      </c>
      <c r="H5" s="79">
        <v>2023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1"/>
      <c r="AH5" s="81"/>
      <c r="AI5" s="81"/>
    </row>
    <row r="6" spans="1:35">
      <c r="A6" s="78" t="s">
        <v>1452</v>
      </c>
      <c r="B6" s="78" t="s">
        <v>79</v>
      </c>
      <c r="C6" s="79">
        <f>COUNT(E6:AF6)</f>
        <v>10</v>
      </c>
      <c r="D6" s="79">
        <v>0</v>
      </c>
      <c r="E6" s="79"/>
      <c r="F6" s="79"/>
      <c r="G6" s="82"/>
      <c r="H6" s="82"/>
      <c r="I6" s="82"/>
      <c r="J6" s="82"/>
      <c r="K6" s="82"/>
      <c r="L6" s="82"/>
      <c r="M6" s="82"/>
      <c r="N6" s="79"/>
      <c r="O6" s="79"/>
      <c r="P6" s="79">
        <v>2015</v>
      </c>
      <c r="Q6" s="79">
        <v>2014</v>
      </c>
      <c r="R6" s="79">
        <v>2013</v>
      </c>
      <c r="S6" s="79">
        <v>2012</v>
      </c>
      <c r="T6" s="79">
        <v>2011</v>
      </c>
      <c r="U6" s="79">
        <v>2010</v>
      </c>
      <c r="V6" s="79">
        <v>2009</v>
      </c>
      <c r="W6" s="79">
        <v>2008</v>
      </c>
      <c r="X6" s="79"/>
      <c r="Y6" s="79"/>
      <c r="Z6" s="83">
        <v>2005</v>
      </c>
      <c r="AA6" s="79"/>
      <c r="AB6" s="79"/>
      <c r="AC6" s="79"/>
      <c r="AD6" s="79"/>
      <c r="AE6" s="79"/>
      <c r="AF6" s="79">
        <v>1999</v>
      </c>
      <c r="AG6" s="81"/>
      <c r="AH6" s="81"/>
      <c r="AI6" s="81"/>
    </row>
    <row r="7" spans="1:35">
      <c r="A7" s="78" t="s">
        <v>815</v>
      </c>
      <c r="B7" s="78" t="s">
        <v>372</v>
      </c>
      <c r="C7" s="79">
        <f>COUNT(E7:AF7)</f>
        <v>1</v>
      </c>
      <c r="D7" s="79">
        <v>1</v>
      </c>
      <c r="E7" s="79">
        <v>2026</v>
      </c>
      <c r="F7" s="79"/>
      <c r="G7" s="82"/>
      <c r="H7" s="82"/>
      <c r="I7" s="82"/>
      <c r="J7" s="82"/>
      <c r="K7" s="82"/>
      <c r="L7" s="82"/>
      <c r="M7" s="82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83"/>
      <c r="AA7" s="79"/>
      <c r="AB7" s="79"/>
      <c r="AC7" s="79"/>
      <c r="AD7" s="79"/>
      <c r="AE7" s="79"/>
      <c r="AF7" s="79"/>
      <c r="AG7" s="81"/>
      <c r="AH7" s="81"/>
      <c r="AI7" s="81"/>
    </row>
    <row r="8" spans="1:35" ht="15.75">
      <c r="A8" s="78" t="s">
        <v>864</v>
      </c>
      <c r="B8" s="78" t="s">
        <v>142</v>
      </c>
      <c r="C8" s="79">
        <f>COUNT(E8:AF8)</f>
        <v>1</v>
      </c>
      <c r="D8" s="79">
        <v>0</v>
      </c>
      <c r="E8" s="79"/>
      <c r="F8" s="79"/>
      <c r="G8" s="82"/>
      <c r="H8" s="82"/>
      <c r="I8" s="82"/>
      <c r="J8" s="82"/>
      <c r="K8" s="82"/>
      <c r="L8" s="82"/>
      <c r="M8" s="82"/>
      <c r="N8" s="79"/>
      <c r="O8" s="79"/>
      <c r="P8" s="79"/>
      <c r="Q8" s="79"/>
      <c r="R8" s="79"/>
      <c r="S8" s="79"/>
      <c r="T8" s="79"/>
      <c r="U8" s="79">
        <v>2010</v>
      </c>
      <c r="V8" s="79"/>
      <c r="W8" s="79"/>
      <c r="X8" s="79"/>
      <c r="Y8" s="79"/>
      <c r="Z8" s="80"/>
      <c r="AA8" s="79"/>
      <c r="AB8" s="79"/>
      <c r="AC8" s="79"/>
      <c r="AD8" s="79"/>
      <c r="AE8" s="79"/>
      <c r="AF8" s="79"/>
      <c r="AG8" s="81"/>
      <c r="AH8" s="81"/>
      <c r="AI8" s="81"/>
    </row>
    <row r="9" spans="1:35" ht="15.75">
      <c r="A9" s="84" t="s">
        <v>1453</v>
      </c>
      <c r="B9" s="84" t="s">
        <v>388</v>
      </c>
      <c r="C9" s="79">
        <f>COUNT(E9:AF9)</f>
        <v>1</v>
      </c>
      <c r="D9" s="79">
        <v>0</v>
      </c>
      <c r="E9" s="79"/>
      <c r="F9" s="79"/>
      <c r="G9" s="82"/>
      <c r="H9" s="82"/>
      <c r="I9" s="82"/>
      <c r="J9" s="82"/>
      <c r="K9" s="82"/>
      <c r="L9" s="82"/>
      <c r="M9" s="82"/>
      <c r="N9" s="79"/>
      <c r="O9" s="79">
        <v>2016</v>
      </c>
      <c r="P9" s="79"/>
      <c r="Q9" s="79"/>
      <c r="R9" s="79"/>
      <c r="S9" s="79"/>
      <c r="T9" s="79"/>
      <c r="U9" s="79"/>
      <c r="V9" s="79"/>
      <c r="W9" s="79"/>
      <c r="X9" s="79"/>
      <c r="Y9" s="79"/>
      <c r="Z9" s="80"/>
      <c r="AA9" s="79"/>
      <c r="AB9" s="79"/>
      <c r="AC9" s="79"/>
      <c r="AD9" s="79"/>
      <c r="AE9" s="79"/>
      <c r="AF9" s="79"/>
      <c r="AG9" s="81"/>
      <c r="AH9" s="81"/>
      <c r="AI9" s="81"/>
    </row>
    <row r="10" spans="1:35" ht="15.75">
      <c r="A10" s="84" t="s">
        <v>1202</v>
      </c>
      <c r="B10" s="84" t="s">
        <v>71</v>
      </c>
      <c r="C10" s="79">
        <f>COUNT(E10:AF10)</f>
        <v>1</v>
      </c>
      <c r="D10" s="79">
        <v>0</v>
      </c>
      <c r="E10" s="79"/>
      <c r="F10" s="79"/>
      <c r="G10" s="82"/>
      <c r="H10" s="82"/>
      <c r="I10" s="82"/>
      <c r="J10" s="82"/>
      <c r="K10" s="82">
        <v>2020</v>
      </c>
      <c r="L10" s="82"/>
      <c r="M10" s="82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80"/>
      <c r="AA10" s="79"/>
      <c r="AB10" s="79"/>
      <c r="AC10" s="79"/>
      <c r="AD10" s="79"/>
      <c r="AE10" s="79"/>
      <c r="AF10" s="79"/>
      <c r="AG10" s="81"/>
      <c r="AH10" s="81"/>
      <c r="AI10" s="81"/>
    </row>
    <row r="11" spans="1:35" ht="15.75">
      <c r="A11" s="78" t="s">
        <v>1206</v>
      </c>
      <c r="B11" s="84" t="s">
        <v>76</v>
      </c>
      <c r="C11" s="79">
        <f>COUNT(E11:AF11)</f>
        <v>2</v>
      </c>
      <c r="D11" s="79">
        <v>0</v>
      </c>
      <c r="E11" s="79"/>
      <c r="F11" s="79"/>
      <c r="G11" s="82"/>
      <c r="H11" s="82"/>
      <c r="I11" s="82"/>
      <c r="J11" s="82"/>
      <c r="K11" s="82"/>
      <c r="L11" s="82"/>
      <c r="M11" s="82"/>
      <c r="N11" s="79"/>
      <c r="O11" s="79">
        <v>2016</v>
      </c>
      <c r="P11" s="79"/>
      <c r="Q11" s="79">
        <v>2014</v>
      </c>
      <c r="R11" s="79"/>
      <c r="S11" s="79"/>
      <c r="T11" s="79"/>
      <c r="U11" s="79"/>
      <c r="V11" s="79"/>
      <c r="W11" s="79"/>
      <c r="X11" s="79"/>
      <c r="Y11" s="79"/>
      <c r="Z11" s="80"/>
      <c r="AA11" s="79"/>
      <c r="AB11" s="79"/>
      <c r="AC11" s="79"/>
      <c r="AD11" s="79"/>
      <c r="AE11" s="79"/>
      <c r="AF11" s="79"/>
      <c r="AG11" s="81"/>
      <c r="AH11" s="81"/>
      <c r="AI11" s="81"/>
    </row>
    <row r="12" spans="1:35">
      <c r="A12" s="78" t="s">
        <v>917</v>
      </c>
      <c r="B12" s="84" t="s">
        <v>90</v>
      </c>
      <c r="C12" s="79">
        <f>COUNT(E12:AF12)</f>
        <v>5</v>
      </c>
      <c r="D12" s="79">
        <v>0</v>
      </c>
      <c r="E12" s="79"/>
      <c r="F12" s="79"/>
      <c r="G12" s="82"/>
      <c r="H12" s="82"/>
      <c r="I12" s="82"/>
      <c r="J12" s="82"/>
      <c r="K12" s="82"/>
      <c r="L12" s="82"/>
      <c r="M12" s="82"/>
      <c r="N12" s="79"/>
      <c r="O12" s="79"/>
      <c r="P12" s="79"/>
      <c r="Q12" s="79"/>
      <c r="R12" s="79"/>
      <c r="S12" s="79"/>
      <c r="T12" s="79">
        <v>2011</v>
      </c>
      <c r="U12" s="79"/>
      <c r="V12" s="79">
        <v>2009</v>
      </c>
      <c r="W12" s="79"/>
      <c r="X12" s="79"/>
      <c r="Y12" s="79"/>
      <c r="Z12" s="83">
        <v>2005</v>
      </c>
      <c r="AA12" s="79">
        <v>2004</v>
      </c>
      <c r="AB12" s="79">
        <v>2003</v>
      </c>
      <c r="AC12" s="79"/>
      <c r="AD12" s="79"/>
      <c r="AE12" s="79"/>
      <c r="AF12" s="79"/>
      <c r="AG12" s="81"/>
      <c r="AH12" s="81"/>
      <c r="AI12" s="81"/>
    </row>
    <row r="13" spans="1:35" ht="15.75">
      <c r="A13" s="78" t="s">
        <v>1454</v>
      </c>
      <c r="B13" s="84" t="s">
        <v>197</v>
      </c>
      <c r="C13" s="79">
        <f>COUNT(E13:AF13)</f>
        <v>7</v>
      </c>
      <c r="D13" s="79">
        <v>2</v>
      </c>
      <c r="E13" s="79">
        <v>2026</v>
      </c>
      <c r="F13" s="79">
        <v>2025</v>
      </c>
      <c r="G13" s="82"/>
      <c r="H13" s="82">
        <v>2023</v>
      </c>
      <c r="I13" s="82"/>
      <c r="J13" s="82"/>
      <c r="K13" s="82">
        <v>2020</v>
      </c>
      <c r="L13" s="85">
        <v>2019</v>
      </c>
      <c r="M13" s="82"/>
      <c r="N13" s="79">
        <v>2017</v>
      </c>
      <c r="O13" s="79">
        <v>2016</v>
      </c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80"/>
      <c r="AA13" s="79"/>
      <c r="AB13" s="79"/>
      <c r="AC13" s="79"/>
      <c r="AD13" s="79"/>
      <c r="AE13" s="79"/>
      <c r="AF13" s="79"/>
      <c r="AG13" s="81"/>
      <c r="AH13" s="81"/>
      <c r="AI13" s="81"/>
    </row>
    <row r="14" spans="1:35" ht="15.75">
      <c r="A14" s="78" t="s">
        <v>1240</v>
      </c>
      <c r="B14" s="84" t="s">
        <v>88</v>
      </c>
      <c r="C14" s="79">
        <f>COUNT(E14:AF14)</f>
        <v>2</v>
      </c>
      <c r="D14" s="79">
        <v>2</v>
      </c>
      <c r="E14" s="79">
        <v>2026</v>
      </c>
      <c r="F14" s="86">
        <v>2025</v>
      </c>
      <c r="G14" s="82"/>
      <c r="H14" s="82"/>
      <c r="I14" s="82"/>
      <c r="J14" s="82"/>
      <c r="K14" s="82"/>
      <c r="L14" s="85"/>
      <c r="M14" s="82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80"/>
      <c r="AA14" s="79"/>
      <c r="AB14" s="79"/>
      <c r="AC14" s="79"/>
      <c r="AD14" s="79"/>
      <c r="AE14" s="79"/>
      <c r="AF14" s="79"/>
      <c r="AG14" s="81"/>
      <c r="AH14" s="81"/>
      <c r="AI14" s="81"/>
    </row>
    <row r="15" spans="1:35" s="87" customFormat="1" ht="15.75">
      <c r="A15" s="87" t="s">
        <v>1455</v>
      </c>
      <c r="C15" s="88">
        <f>SUM(C3:C14)</f>
        <v>36</v>
      </c>
      <c r="D15" s="88"/>
      <c r="E15" s="88">
        <f>COUNT(E3:E14)</f>
        <v>3</v>
      </c>
      <c r="F15" s="88">
        <f>COUNT(F3:F14)</f>
        <v>3</v>
      </c>
      <c r="G15" s="88">
        <f>COUNT(G3:G14)</f>
        <v>2</v>
      </c>
      <c r="H15" s="88">
        <f>COUNT(H3:H14)</f>
        <v>3</v>
      </c>
      <c r="I15" s="88">
        <f>COUNT(I3:I14)</f>
        <v>0</v>
      </c>
      <c r="J15" s="88">
        <f>COUNT(J3:J14)</f>
        <v>0</v>
      </c>
      <c r="K15" s="88">
        <f>COUNT(K3:K14)</f>
        <v>3</v>
      </c>
      <c r="L15" s="88">
        <f>COUNT(L6:L14)</f>
        <v>1</v>
      </c>
      <c r="M15" s="88">
        <f>COUNT(M6:M14)</f>
        <v>0</v>
      </c>
      <c r="N15" s="88">
        <f>COUNT(N6:N14)</f>
        <v>1</v>
      </c>
      <c r="O15" s="88">
        <f>COUNT(O6:O14)</f>
        <v>3</v>
      </c>
      <c r="P15" s="88">
        <f>COUNT(P6:P14)</f>
        <v>1</v>
      </c>
      <c r="Q15" s="88">
        <f>COUNT(Q6:Q14)</f>
        <v>2</v>
      </c>
      <c r="R15" s="88">
        <f>COUNT(R6:R14)</f>
        <v>1</v>
      </c>
      <c r="S15" s="88">
        <f>COUNT(S6:S14)</f>
        <v>1</v>
      </c>
      <c r="T15" s="88">
        <f>COUNT(T6:T14)</f>
        <v>2</v>
      </c>
      <c r="U15" s="88">
        <f>COUNT(U6:U14)</f>
        <v>2</v>
      </c>
      <c r="V15" s="88">
        <f>COUNT(V6:V14)</f>
        <v>2</v>
      </c>
      <c r="W15" s="88">
        <f>COUNT(W6:W14)</f>
        <v>1</v>
      </c>
      <c r="X15" s="88">
        <f>COUNT(X6:X14)</f>
        <v>0</v>
      </c>
      <c r="Y15" s="88">
        <f>COUNT(Y6:Y14)</f>
        <v>0</v>
      </c>
      <c r="Z15" s="88">
        <f>COUNT(Z3:Z14)</f>
        <v>2</v>
      </c>
      <c r="AA15" s="88">
        <f>COUNT(AA6:AA14)</f>
        <v>1</v>
      </c>
      <c r="AB15" s="88">
        <f>COUNT(AB6:AB14)</f>
        <v>1</v>
      </c>
      <c r="AC15" s="88">
        <f>COUNT(AC6:AC14)</f>
        <v>0</v>
      </c>
      <c r="AD15" s="88">
        <f>COUNT(AD6:AD14)</f>
        <v>0</v>
      </c>
      <c r="AE15" s="88">
        <f>COUNT(AE6:AE14)</f>
        <v>0</v>
      </c>
      <c r="AF15" s="88">
        <f>COUNT(AF6:AF14)</f>
        <v>1</v>
      </c>
    </row>
    <row r="16" spans="1:35" ht="15.75">
      <c r="G16" s="90"/>
      <c r="H16" s="90"/>
      <c r="I16" s="90"/>
      <c r="J16" s="90"/>
      <c r="K16" s="90"/>
      <c r="L16" s="90"/>
      <c r="M16" s="90"/>
      <c r="Z16" s="91"/>
      <c r="AF16" s="89"/>
      <c r="AG16" s="81"/>
      <c r="AH16" s="81"/>
      <c r="AI16" s="81"/>
    </row>
    <row r="17" spans="1:35" ht="18">
      <c r="A17" s="92" t="s">
        <v>1456</v>
      </c>
      <c r="G17" s="90"/>
      <c r="H17" s="90"/>
      <c r="I17" s="90"/>
      <c r="J17" s="90"/>
      <c r="K17" s="90"/>
      <c r="L17" s="90"/>
      <c r="M17" s="90"/>
      <c r="Z17" s="91"/>
      <c r="AF17" s="89"/>
      <c r="AG17" s="81"/>
      <c r="AH17" s="81"/>
      <c r="AI17" s="81"/>
    </row>
    <row r="18" spans="1:35" ht="45.75">
      <c r="A18" s="88" t="s">
        <v>1449</v>
      </c>
      <c r="C18" s="76" t="s">
        <v>1125</v>
      </c>
      <c r="D18" s="76" t="s">
        <v>1126</v>
      </c>
      <c r="E18" s="14" t="s">
        <v>2</v>
      </c>
      <c r="F18" s="76" t="s">
        <v>3</v>
      </c>
      <c r="G18" s="88" t="s">
        <v>4</v>
      </c>
      <c r="H18" s="88" t="s">
        <v>5</v>
      </c>
      <c r="I18" s="88" t="s">
        <v>6</v>
      </c>
      <c r="J18" s="88" t="s">
        <v>7</v>
      </c>
      <c r="K18" s="88" t="s">
        <v>8</v>
      </c>
      <c r="L18" s="88" t="s">
        <v>9</v>
      </c>
      <c r="M18" s="88" t="s">
        <v>10</v>
      </c>
      <c r="N18" s="91" t="s">
        <v>11</v>
      </c>
      <c r="O18" s="91" t="s">
        <v>12</v>
      </c>
      <c r="P18" s="91" t="s">
        <v>13</v>
      </c>
      <c r="Q18" s="91" t="s">
        <v>14</v>
      </c>
      <c r="R18" s="91" t="s">
        <v>15</v>
      </c>
      <c r="S18" s="91" t="s">
        <v>16</v>
      </c>
      <c r="T18" s="91" t="s">
        <v>17</v>
      </c>
      <c r="U18" s="91" t="s">
        <v>18</v>
      </c>
      <c r="V18" s="91" t="s">
        <v>19</v>
      </c>
      <c r="W18" s="91" t="s">
        <v>20</v>
      </c>
      <c r="X18" s="91" t="s">
        <v>21</v>
      </c>
      <c r="Y18" s="91" t="s">
        <v>22</v>
      </c>
      <c r="Z18" s="91" t="s">
        <v>23</v>
      </c>
      <c r="AA18" s="91" t="s">
        <v>24</v>
      </c>
      <c r="AB18" s="91" t="s">
        <v>25</v>
      </c>
      <c r="AC18" s="91" t="s">
        <v>26</v>
      </c>
      <c r="AD18" s="91" t="s">
        <v>27</v>
      </c>
      <c r="AE18" s="77" t="s">
        <v>28</v>
      </c>
      <c r="AF18" s="91" t="s">
        <v>29</v>
      </c>
      <c r="AG18" s="91" t="s">
        <v>30</v>
      </c>
      <c r="AH18" s="91" t="s">
        <v>31</v>
      </c>
      <c r="AI18" s="91" t="s">
        <v>32</v>
      </c>
    </row>
    <row r="19" spans="1:35" ht="15.75">
      <c r="A19" s="78" t="s">
        <v>1183</v>
      </c>
      <c r="B19" s="84" t="s">
        <v>79</v>
      </c>
      <c r="C19" s="79">
        <f>COUNT(F19:AI19)</f>
        <v>1</v>
      </c>
      <c r="D19" s="79">
        <v>0</v>
      </c>
      <c r="E19" s="79"/>
      <c r="F19" s="79"/>
      <c r="G19" s="82"/>
      <c r="H19" s="82"/>
      <c r="I19" s="82"/>
      <c r="J19" s="82"/>
      <c r="K19" s="82"/>
      <c r="L19" s="82"/>
      <c r="M19" s="82">
        <v>2018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0"/>
      <c r="AA19" s="79"/>
      <c r="AB19" s="79"/>
      <c r="AC19" s="79"/>
      <c r="AD19" s="79"/>
      <c r="AE19" s="79"/>
      <c r="AF19" s="79"/>
      <c r="AG19" s="79"/>
      <c r="AH19" s="79"/>
      <c r="AI19" s="79"/>
    </row>
    <row r="20" spans="1:35">
      <c r="A20" s="78" t="s">
        <v>1457</v>
      </c>
      <c r="B20" s="93" t="s">
        <v>79</v>
      </c>
      <c r="C20" s="79">
        <f t="shared" ref="C20:C21" si="0">COUNT(F20:AI20)</f>
        <v>5</v>
      </c>
      <c r="D20" s="82">
        <v>0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>
        <v>2013</v>
      </c>
      <c r="T20" s="79"/>
      <c r="U20" s="79"/>
      <c r="V20" s="79"/>
      <c r="W20" s="79">
        <v>2009</v>
      </c>
      <c r="X20" s="79"/>
      <c r="Y20" s="79"/>
      <c r="Z20" s="79"/>
      <c r="AA20" s="79">
        <v>2005</v>
      </c>
      <c r="AB20" s="79"/>
      <c r="AC20" s="79"/>
      <c r="AD20" s="79"/>
      <c r="AE20" s="79"/>
      <c r="AF20" s="79"/>
      <c r="AG20" s="79">
        <v>1999</v>
      </c>
      <c r="AH20" s="79"/>
      <c r="AI20" s="79">
        <v>1997</v>
      </c>
    </row>
    <row r="21" spans="1:35" ht="15.75">
      <c r="A21" s="78" t="s">
        <v>1458</v>
      </c>
      <c r="B21" s="78" t="s">
        <v>99</v>
      </c>
      <c r="C21" s="79">
        <f t="shared" si="0"/>
        <v>1</v>
      </c>
      <c r="D21" s="79">
        <v>0</v>
      </c>
      <c r="E21" s="79"/>
      <c r="F21" s="79"/>
      <c r="G21" s="79"/>
      <c r="H21" s="79"/>
      <c r="I21" s="79"/>
      <c r="J21" s="79"/>
      <c r="K21" s="79">
        <v>2020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0"/>
      <c r="AA21" s="79"/>
      <c r="AB21" s="79"/>
      <c r="AC21" s="79"/>
      <c r="AD21" s="79"/>
      <c r="AE21" s="79"/>
      <c r="AF21" s="79"/>
      <c r="AG21" s="79"/>
      <c r="AH21" s="79"/>
      <c r="AI21" s="79"/>
    </row>
    <row r="22" spans="1:35" s="87" customFormat="1" ht="15.75">
      <c r="A22" s="87" t="s">
        <v>1455</v>
      </c>
      <c r="C22" s="88">
        <f>SUM(C19:C21)</f>
        <v>7</v>
      </c>
      <c r="D22" s="88"/>
      <c r="E22" s="88">
        <f>COUNT(E19:E21)</f>
        <v>0</v>
      </c>
      <c r="F22" s="88">
        <f>COUNT(F19:F21)</f>
        <v>0</v>
      </c>
      <c r="G22" s="88">
        <f t="shared" ref="G22:AE22" si="1">COUNT(G19:G21)</f>
        <v>0</v>
      </c>
      <c r="H22" s="88">
        <f t="shared" si="1"/>
        <v>0</v>
      </c>
      <c r="I22" s="88">
        <f t="shared" si="1"/>
        <v>0</v>
      </c>
      <c r="J22" s="88">
        <f t="shared" si="1"/>
        <v>0</v>
      </c>
      <c r="K22" s="88">
        <f t="shared" si="1"/>
        <v>1</v>
      </c>
      <c r="L22" s="88">
        <f t="shared" si="1"/>
        <v>0</v>
      </c>
      <c r="M22" s="88">
        <f t="shared" si="1"/>
        <v>1</v>
      </c>
      <c r="N22" s="88">
        <f t="shared" si="1"/>
        <v>0</v>
      </c>
      <c r="O22" s="88">
        <f t="shared" si="1"/>
        <v>0</v>
      </c>
      <c r="P22" s="88">
        <f t="shared" si="1"/>
        <v>0</v>
      </c>
      <c r="Q22" s="88">
        <f t="shared" si="1"/>
        <v>0</v>
      </c>
      <c r="R22" s="88">
        <f t="shared" si="1"/>
        <v>0</v>
      </c>
      <c r="S22" s="88">
        <f t="shared" si="1"/>
        <v>1</v>
      </c>
      <c r="T22" s="88">
        <f t="shared" si="1"/>
        <v>0</v>
      </c>
      <c r="U22" s="88">
        <f t="shared" si="1"/>
        <v>0</v>
      </c>
      <c r="V22" s="88">
        <f t="shared" si="1"/>
        <v>0</v>
      </c>
      <c r="W22" s="88">
        <f t="shared" si="1"/>
        <v>1</v>
      </c>
      <c r="X22" s="88">
        <f t="shared" si="1"/>
        <v>0</v>
      </c>
      <c r="Y22" s="88">
        <f t="shared" si="1"/>
        <v>0</v>
      </c>
      <c r="Z22" s="88">
        <f t="shared" si="1"/>
        <v>0</v>
      </c>
      <c r="AA22" s="88">
        <f t="shared" si="1"/>
        <v>1</v>
      </c>
      <c r="AB22" s="88">
        <f t="shared" si="1"/>
        <v>0</v>
      </c>
      <c r="AC22" s="88">
        <f t="shared" si="1"/>
        <v>0</v>
      </c>
      <c r="AD22" s="88">
        <f t="shared" si="1"/>
        <v>0</v>
      </c>
      <c r="AE22" s="88">
        <f t="shared" si="1"/>
        <v>0</v>
      </c>
      <c r="AF22" s="88">
        <f>COUNT(AF19:AF21)</f>
        <v>0</v>
      </c>
      <c r="AG22" s="88">
        <f t="shared" ref="AG22:AI22" si="2">COUNT(AG19:AG21)</f>
        <v>1</v>
      </c>
      <c r="AH22" s="88">
        <f t="shared" si="2"/>
        <v>0</v>
      </c>
      <c r="AI22" s="88">
        <f t="shared" si="2"/>
        <v>1</v>
      </c>
    </row>
    <row r="23" spans="1:35" ht="15.75">
      <c r="G23" s="90"/>
      <c r="H23" s="90"/>
      <c r="I23" s="90"/>
      <c r="J23" s="90"/>
      <c r="K23" s="90"/>
      <c r="L23" s="90"/>
      <c r="M23" s="90"/>
      <c r="Z23" s="91"/>
      <c r="AF23" s="89"/>
      <c r="AG23" s="89"/>
      <c r="AH23" s="89"/>
      <c r="AI23" s="89"/>
    </row>
    <row r="24" spans="1:35" ht="15.75">
      <c r="G24" s="90"/>
      <c r="H24" s="90"/>
      <c r="I24" s="90"/>
      <c r="J24" s="90"/>
      <c r="K24" s="90"/>
      <c r="L24" s="90"/>
      <c r="M24" s="90"/>
      <c r="Z24" s="91"/>
      <c r="AF24" s="89"/>
      <c r="AG24" s="89"/>
      <c r="AH24" s="89"/>
      <c r="AI24" s="89"/>
    </row>
    <row r="25" spans="1:35" ht="15.75">
      <c r="G25" s="90"/>
      <c r="H25" s="90"/>
      <c r="I25" s="90"/>
      <c r="J25" s="90"/>
      <c r="K25" s="90"/>
      <c r="L25" s="90"/>
      <c r="M25" s="90"/>
      <c r="Z25" s="91"/>
      <c r="AF25" s="89"/>
      <c r="AG25" s="89"/>
      <c r="AH25" s="89"/>
      <c r="AI25" s="89"/>
    </row>
    <row r="26" spans="1:35" ht="15.75">
      <c r="G26" s="90"/>
      <c r="H26" s="90"/>
      <c r="I26" s="90"/>
      <c r="J26" s="90"/>
      <c r="K26" s="90"/>
      <c r="L26" s="90"/>
      <c r="M26" s="90"/>
      <c r="Z26" s="91"/>
      <c r="AF26" s="89"/>
      <c r="AG26" s="89"/>
      <c r="AH26" s="89"/>
      <c r="AI26" s="89"/>
    </row>
    <row r="27" spans="1:35" ht="15.75">
      <c r="G27" s="90"/>
      <c r="H27" s="90"/>
      <c r="I27" s="90"/>
      <c r="J27" s="90"/>
      <c r="K27" s="90"/>
      <c r="L27" s="90"/>
      <c r="M27" s="90"/>
      <c r="Z27" s="91"/>
      <c r="AF27" s="89"/>
      <c r="AG27" s="89"/>
      <c r="AH27" s="89"/>
      <c r="AI27" s="89"/>
    </row>
    <row r="28" spans="1:35" ht="15.75">
      <c r="G28" s="90"/>
      <c r="H28" s="90"/>
      <c r="I28" s="90"/>
      <c r="J28" s="90"/>
      <c r="K28" s="90"/>
      <c r="L28" s="90"/>
      <c r="M28" s="90"/>
      <c r="Z28" s="91"/>
      <c r="AF28" s="89"/>
      <c r="AG28" s="89"/>
      <c r="AH28" s="89"/>
      <c r="AI28" s="89"/>
    </row>
    <row r="29" spans="1:35" ht="15.75">
      <c r="G29" s="90"/>
      <c r="H29" s="90"/>
      <c r="I29" s="90"/>
      <c r="J29" s="90"/>
      <c r="K29" s="90"/>
      <c r="L29" s="90"/>
      <c r="M29" s="90"/>
      <c r="Z29" s="91"/>
      <c r="AF29" s="89"/>
      <c r="AG29" s="89"/>
      <c r="AH29" s="89"/>
      <c r="AI29" s="89"/>
    </row>
    <row r="30" spans="1:35" ht="15.75">
      <c r="G30" s="90"/>
      <c r="H30" s="90"/>
      <c r="I30" s="90"/>
      <c r="J30" s="90"/>
      <c r="K30" s="90"/>
      <c r="L30" s="90"/>
      <c r="M30" s="90"/>
      <c r="Z30" s="91"/>
      <c r="AF30" s="89"/>
      <c r="AG30" s="89"/>
      <c r="AH30" s="89"/>
      <c r="AI30" s="89"/>
    </row>
    <row r="31" spans="1:35" ht="15.75">
      <c r="G31" s="90"/>
      <c r="H31" s="90"/>
      <c r="I31" s="90"/>
      <c r="J31" s="90"/>
      <c r="K31" s="90"/>
      <c r="L31" s="90"/>
      <c r="M31" s="90"/>
      <c r="Z31" s="91"/>
      <c r="AF31" s="89"/>
      <c r="AG31" s="89"/>
      <c r="AH31" s="89"/>
      <c r="AI31" s="89"/>
    </row>
    <row r="32" spans="1:35" ht="15.75">
      <c r="G32" s="90"/>
      <c r="H32" s="90"/>
      <c r="I32" s="90"/>
      <c r="J32" s="90"/>
      <c r="K32" s="90"/>
      <c r="L32" s="90"/>
      <c r="M32" s="90"/>
      <c r="Z32" s="91"/>
      <c r="AF32" s="89"/>
      <c r="AG32" s="89"/>
      <c r="AH32" s="89"/>
      <c r="AI32" s="89"/>
    </row>
    <row r="33" spans="7:35" ht="15.75">
      <c r="G33" s="90"/>
      <c r="H33" s="90"/>
      <c r="I33" s="90"/>
      <c r="J33" s="90"/>
      <c r="K33" s="90"/>
      <c r="L33" s="90"/>
      <c r="M33" s="90"/>
      <c r="Z33" s="91"/>
      <c r="AF33" s="89"/>
      <c r="AG33" s="89"/>
      <c r="AH33" s="89"/>
      <c r="AI33" s="89"/>
    </row>
    <row r="34" spans="7:35" ht="15.75">
      <c r="G34" s="90"/>
      <c r="H34" s="90"/>
      <c r="I34" s="90"/>
      <c r="J34" s="90"/>
      <c r="K34" s="90"/>
      <c r="L34" s="90"/>
      <c r="M34" s="90"/>
      <c r="Z34" s="91"/>
      <c r="AF34" s="89"/>
      <c r="AG34" s="89"/>
      <c r="AH34" s="89"/>
      <c r="AI34" s="89"/>
    </row>
    <row r="35" spans="7:35" ht="15.75">
      <c r="G35" s="90"/>
      <c r="H35" s="90"/>
      <c r="I35" s="90"/>
      <c r="J35" s="90"/>
      <c r="K35" s="90"/>
      <c r="L35" s="90"/>
      <c r="M35" s="90"/>
      <c r="Z35" s="91"/>
      <c r="AF35" s="89"/>
      <c r="AG35" s="89"/>
      <c r="AH35" s="89"/>
      <c r="AI35" s="89"/>
    </row>
    <row r="36" spans="7:35" ht="15.75">
      <c r="G36" s="90"/>
      <c r="H36" s="90"/>
      <c r="I36" s="90"/>
      <c r="J36" s="90"/>
      <c r="K36" s="90"/>
      <c r="L36" s="90"/>
      <c r="M36" s="90"/>
      <c r="Z36" s="91"/>
      <c r="AF36" s="89"/>
      <c r="AG36" s="89"/>
      <c r="AH36" s="89"/>
      <c r="AI36" s="89"/>
    </row>
    <row r="37" spans="7:35" ht="15.75">
      <c r="G37" s="90"/>
      <c r="H37" s="90"/>
      <c r="I37" s="90"/>
      <c r="J37" s="90"/>
      <c r="K37" s="90"/>
      <c r="L37" s="90"/>
      <c r="M37" s="90"/>
      <c r="Z37" s="91"/>
      <c r="AF37" s="89"/>
      <c r="AG37" s="89"/>
      <c r="AH37" s="89"/>
      <c r="AI37" s="89"/>
    </row>
    <row r="38" spans="7:35" ht="15.75">
      <c r="G38" s="90"/>
      <c r="H38" s="90"/>
      <c r="I38" s="90"/>
      <c r="J38" s="90"/>
      <c r="K38" s="90"/>
      <c r="L38" s="90"/>
      <c r="M38" s="90"/>
      <c r="Z38" s="91"/>
      <c r="AF38" s="89"/>
      <c r="AG38" s="89"/>
      <c r="AH38" s="89"/>
      <c r="AI38" s="89"/>
    </row>
    <row r="39" spans="7:35" ht="15.75">
      <c r="G39" s="90"/>
      <c r="H39" s="90"/>
      <c r="I39" s="90"/>
      <c r="J39" s="90"/>
      <c r="K39" s="90"/>
      <c r="L39" s="90"/>
      <c r="M39" s="90"/>
      <c r="Z39" s="91"/>
      <c r="AF39" s="89"/>
      <c r="AG39" s="89"/>
      <c r="AH39" s="89"/>
      <c r="AI39" s="89"/>
    </row>
    <row r="40" spans="7:35" ht="15.75">
      <c r="G40" s="90"/>
      <c r="H40" s="90"/>
      <c r="I40" s="90"/>
      <c r="J40" s="90"/>
      <c r="K40" s="90"/>
      <c r="L40" s="90"/>
      <c r="M40" s="90"/>
      <c r="Z40" s="91"/>
      <c r="AF40" s="89"/>
      <c r="AG40" s="89"/>
      <c r="AH40" s="89"/>
      <c r="AI40" s="89"/>
    </row>
    <row r="41" spans="7:35" ht="15.75">
      <c r="G41" s="90"/>
      <c r="H41" s="90"/>
      <c r="I41" s="90"/>
      <c r="J41" s="90"/>
      <c r="K41" s="90"/>
      <c r="L41" s="90"/>
      <c r="M41" s="90"/>
      <c r="Z41" s="91"/>
      <c r="AF41" s="89"/>
      <c r="AG41" s="89"/>
      <c r="AH41" s="89"/>
      <c r="AI41" s="89"/>
    </row>
    <row r="42" spans="7:35" ht="15.75">
      <c r="G42" s="90"/>
      <c r="H42" s="90"/>
      <c r="I42" s="90"/>
      <c r="J42" s="90"/>
      <c r="K42" s="90"/>
      <c r="L42" s="90"/>
      <c r="M42" s="90"/>
      <c r="Z42" s="91"/>
      <c r="AF42" s="89"/>
      <c r="AG42" s="89"/>
      <c r="AH42" s="89"/>
      <c r="AI42" s="89"/>
    </row>
    <row r="43" spans="7:35" ht="15.75">
      <c r="G43" s="90"/>
      <c r="H43" s="90"/>
      <c r="I43" s="90"/>
      <c r="J43" s="90"/>
      <c r="K43" s="90"/>
      <c r="L43" s="90"/>
      <c r="M43" s="90"/>
      <c r="Z43" s="91"/>
      <c r="AF43" s="89"/>
      <c r="AG43" s="89"/>
      <c r="AH43" s="89"/>
      <c r="AI43" s="89"/>
    </row>
    <row r="44" spans="7:35" ht="15.75">
      <c r="G44" s="90"/>
      <c r="H44" s="90"/>
      <c r="I44" s="90"/>
      <c r="J44" s="90"/>
      <c r="K44" s="90"/>
      <c r="L44" s="90"/>
      <c r="M44" s="90"/>
      <c r="Z44" s="91"/>
      <c r="AF44" s="89"/>
      <c r="AG44" s="89"/>
      <c r="AH44" s="89"/>
      <c r="AI44" s="89"/>
    </row>
    <row r="45" spans="7:35" ht="15.75">
      <c r="G45" s="90"/>
      <c r="H45" s="90"/>
      <c r="I45" s="90"/>
      <c r="J45" s="90"/>
      <c r="K45" s="90"/>
      <c r="L45" s="90"/>
      <c r="M45" s="90"/>
      <c r="Z45" s="91"/>
      <c r="AF45" s="89"/>
      <c r="AG45" s="89"/>
      <c r="AH45" s="89"/>
      <c r="AI45" s="89"/>
    </row>
    <row r="46" spans="7:35" ht="15.75">
      <c r="G46" s="90"/>
      <c r="H46" s="90"/>
      <c r="I46" s="90"/>
      <c r="J46" s="90"/>
      <c r="K46" s="90"/>
      <c r="L46" s="90"/>
      <c r="M46" s="90"/>
      <c r="Z46" s="91"/>
      <c r="AF46" s="89"/>
      <c r="AG46" s="89"/>
      <c r="AH46" s="89"/>
      <c r="AI46" s="89"/>
    </row>
    <row r="47" spans="7:35" ht="15.75">
      <c r="G47" s="90"/>
      <c r="H47" s="90"/>
      <c r="I47" s="90"/>
      <c r="J47" s="90"/>
      <c r="K47" s="90"/>
      <c r="L47" s="90"/>
      <c r="M47" s="90"/>
      <c r="Z47" s="91"/>
      <c r="AF47" s="89"/>
      <c r="AG47" s="89"/>
      <c r="AH47" s="89"/>
      <c r="AI47" s="89"/>
    </row>
    <row r="48" spans="7:35" ht="15.75">
      <c r="G48" s="90"/>
      <c r="H48" s="90"/>
      <c r="I48" s="90"/>
      <c r="J48" s="90"/>
      <c r="K48" s="90"/>
      <c r="L48" s="90"/>
      <c r="M48" s="90"/>
      <c r="Z48" s="91"/>
      <c r="AF48" s="89"/>
      <c r="AG48" s="89"/>
      <c r="AH48" s="89"/>
      <c r="AI48" s="89"/>
    </row>
    <row r="49" spans="7:35" ht="15.75">
      <c r="G49" s="90"/>
      <c r="H49" s="90"/>
      <c r="I49" s="90"/>
      <c r="J49" s="90"/>
      <c r="K49" s="90"/>
      <c r="L49" s="90"/>
      <c r="M49" s="90"/>
      <c r="Z49" s="91"/>
      <c r="AF49" s="89"/>
      <c r="AG49" s="89"/>
      <c r="AH49" s="89"/>
      <c r="AI49" s="89"/>
    </row>
    <row r="50" spans="7:35" ht="15.75">
      <c r="G50" s="90"/>
      <c r="H50" s="90"/>
      <c r="I50" s="90"/>
      <c r="J50" s="90"/>
      <c r="K50" s="90"/>
      <c r="L50" s="90"/>
      <c r="M50" s="90"/>
      <c r="Z50" s="91"/>
      <c r="AF50" s="89"/>
      <c r="AG50" s="89"/>
      <c r="AH50" s="89"/>
      <c r="AI50" s="89"/>
    </row>
    <row r="51" spans="7:35" ht="15.75">
      <c r="G51" s="90"/>
      <c r="H51" s="90"/>
      <c r="I51" s="90"/>
      <c r="J51" s="90"/>
      <c r="K51" s="90"/>
      <c r="L51" s="90"/>
      <c r="M51" s="90"/>
      <c r="Z51" s="91"/>
      <c r="AF51" s="89"/>
      <c r="AG51" s="89"/>
      <c r="AH51" s="89"/>
      <c r="AI51" s="89"/>
    </row>
    <row r="52" spans="7:35" ht="15.75">
      <c r="G52" s="90"/>
      <c r="H52" s="90"/>
      <c r="I52" s="90"/>
      <c r="J52" s="90"/>
      <c r="K52" s="90"/>
      <c r="L52" s="90"/>
      <c r="M52" s="90"/>
      <c r="Z52" s="91"/>
      <c r="AF52" s="89"/>
      <c r="AG52" s="89"/>
      <c r="AH52" s="89"/>
      <c r="AI52" s="89"/>
    </row>
    <row r="53" spans="7:35" ht="15.75">
      <c r="G53" s="90"/>
      <c r="H53" s="90"/>
      <c r="I53" s="90"/>
      <c r="J53" s="90"/>
      <c r="K53" s="90"/>
      <c r="L53" s="90"/>
      <c r="M53" s="90"/>
      <c r="Z53" s="91"/>
      <c r="AF53" s="89"/>
      <c r="AG53" s="89"/>
      <c r="AH53" s="89"/>
      <c r="AI53" s="89"/>
    </row>
    <row r="54" spans="7:35" ht="15.75">
      <c r="G54" s="90"/>
      <c r="H54" s="90"/>
      <c r="I54" s="90"/>
      <c r="J54" s="90"/>
      <c r="K54" s="90"/>
      <c r="L54" s="90"/>
      <c r="M54" s="90"/>
      <c r="Z54" s="91"/>
      <c r="AF54" s="89"/>
      <c r="AG54" s="89"/>
      <c r="AH54" s="89"/>
      <c r="AI54" s="89"/>
    </row>
    <row r="55" spans="7:35" ht="15.75">
      <c r="G55" s="90"/>
      <c r="H55" s="90"/>
      <c r="I55" s="90"/>
      <c r="J55" s="90"/>
      <c r="K55" s="90"/>
      <c r="L55" s="90"/>
      <c r="M55" s="90"/>
      <c r="Z55" s="91"/>
      <c r="AF55" s="89"/>
      <c r="AG55" s="89"/>
      <c r="AH55" s="89"/>
      <c r="AI55" s="89"/>
    </row>
    <row r="56" spans="7:35" ht="15.75">
      <c r="G56" s="90"/>
      <c r="H56" s="90"/>
      <c r="I56" s="90"/>
      <c r="J56" s="90"/>
      <c r="K56" s="90"/>
      <c r="L56" s="90"/>
      <c r="M56" s="90"/>
      <c r="Z56" s="91"/>
      <c r="AF56" s="89"/>
      <c r="AG56" s="89"/>
      <c r="AH56" s="89"/>
      <c r="AI56" s="89"/>
    </row>
    <row r="57" spans="7:35" ht="15.75">
      <c r="G57" s="90"/>
      <c r="H57" s="90"/>
      <c r="I57" s="90"/>
      <c r="J57" s="90"/>
      <c r="K57" s="90"/>
      <c r="L57" s="90"/>
      <c r="M57" s="90"/>
      <c r="Z57" s="91"/>
      <c r="AF57" s="89"/>
      <c r="AG57" s="89"/>
      <c r="AH57" s="89"/>
      <c r="AI57" s="89"/>
    </row>
    <row r="58" spans="7:35" ht="15.75">
      <c r="G58" s="90"/>
      <c r="H58" s="90"/>
      <c r="I58" s="90"/>
      <c r="J58" s="90"/>
      <c r="K58" s="90"/>
      <c r="L58" s="90"/>
      <c r="M58" s="90"/>
      <c r="Z58" s="91"/>
      <c r="AF58" s="89"/>
      <c r="AG58" s="89"/>
      <c r="AH58" s="89"/>
      <c r="AI58" s="89"/>
    </row>
    <row r="59" spans="7:35" ht="15.75">
      <c r="G59" s="90"/>
      <c r="H59" s="90"/>
      <c r="I59" s="90"/>
      <c r="J59" s="90"/>
      <c r="K59" s="90"/>
      <c r="L59" s="90"/>
      <c r="M59" s="90"/>
      <c r="Z59" s="91"/>
      <c r="AF59" s="89"/>
      <c r="AG59" s="89"/>
      <c r="AH59" s="89"/>
      <c r="AI59" s="89"/>
    </row>
    <row r="60" spans="7:35" ht="15.75">
      <c r="G60" s="90"/>
      <c r="H60" s="90"/>
      <c r="I60" s="90"/>
      <c r="J60" s="90"/>
      <c r="K60" s="90"/>
      <c r="L60" s="90"/>
      <c r="M60" s="90"/>
      <c r="Z60" s="91"/>
      <c r="AF60" s="89"/>
      <c r="AG60" s="89"/>
      <c r="AH60" s="89"/>
      <c r="AI60" s="89"/>
    </row>
    <row r="61" spans="7:35" ht="15.75">
      <c r="G61" s="90"/>
      <c r="H61" s="90"/>
      <c r="I61" s="90"/>
      <c r="J61" s="90"/>
      <c r="K61" s="90"/>
      <c r="L61" s="90"/>
      <c r="M61" s="90"/>
      <c r="Z61" s="91"/>
      <c r="AF61" s="89"/>
      <c r="AG61" s="89"/>
      <c r="AH61" s="89"/>
      <c r="AI61" s="89"/>
    </row>
    <row r="62" spans="7:35" ht="15.75">
      <c r="G62" s="90"/>
      <c r="H62" s="90"/>
      <c r="I62" s="90"/>
      <c r="J62" s="90"/>
      <c r="K62" s="90"/>
      <c r="L62" s="90"/>
      <c r="M62" s="90"/>
      <c r="Z62" s="91"/>
      <c r="AF62" s="89"/>
      <c r="AG62" s="89"/>
      <c r="AH62" s="89"/>
      <c r="AI62" s="89"/>
    </row>
    <row r="63" spans="7:35" ht="15.75">
      <c r="G63" s="90"/>
      <c r="H63" s="90"/>
      <c r="I63" s="90"/>
      <c r="J63" s="90"/>
      <c r="K63" s="90"/>
      <c r="L63" s="90"/>
      <c r="M63" s="90"/>
      <c r="Z63" s="91"/>
      <c r="AF63" s="89"/>
      <c r="AG63" s="89"/>
      <c r="AH63" s="89"/>
      <c r="AI63" s="89"/>
    </row>
    <row r="64" spans="7:35">
      <c r="G64" s="90"/>
      <c r="H64" s="90"/>
      <c r="I64" s="90"/>
      <c r="J64" s="90"/>
      <c r="K64" s="90"/>
      <c r="L64" s="90"/>
      <c r="M64" s="90"/>
      <c r="AF64" s="89"/>
      <c r="AG64" s="89"/>
      <c r="AH64" s="89"/>
      <c r="AI64" s="89"/>
    </row>
    <row r="65" spans="7:35">
      <c r="G65" s="90"/>
      <c r="H65" s="90"/>
      <c r="I65" s="90"/>
      <c r="J65" s="90"/>
      <c r="K65" s="90"/>
      <c r="L65" s="90"/>
      <c r="M65" s="90"/>
      <c r="AF65" s="89"/>
      <c r="AG65" s="89"/>
      <c r="AH65" s="89"/>
      <c r="AI65" s="89"/>
    </row>
    <row r="66" spans="7:35">
      <c r="G66" s="90"/>
      <c r="H66" s="90"/>
      <c r="I66" s="90"/>
      <c r="J66" s="90"/>
      <c r="K66" s="90"/>
      <c r="L66" s="90"/>
      <c r="M66" s="90"/>
      <c r="AF66" s="89"/>
      <c r="AG66" s="89"/>
      <c r="AH66" s="89"/>
      <c r="AI66" s="89"/>
    </row>
    <row r="67" spans="7:35">
      <c r="G67" s="90"/>
      <c r="H67" s="90"/>
      <c r="I67" s="90"/>
      <c r="J67" s="90"/>
      <c r="K67" s="90"/>
      <c r="L67" s="90"/>
      <c r="M67" s="90"/>
      <c r="AF67" s="89"/>
      <c r="AG67" s="89"/>
      <c r="AH67" s="89"/>
      <c r="AI67" s="89"/>
    </row>
    <row r="68" spans="7:35">
      <c r="G68" s="90"/>
      <c r="H68" s="90"/>
      <c r="I68" s="90"/>
      <c r="J68" s="90"/>
      <c r="K68" s="90"/>
      <c r="L68" s="90"/>
      <c r="M68" s="90"/>
      <c r="AF68" s="89"/>
      <c r="AG68" s="89"/>
      <c r="AH68" s="89"/>
      <c r="AI68" s="89"/>
    </row>
    <row r="69" spans="7:35">
      <c r="G69" s="90"/>
      <c r="H69" s="90"/>
      <c r="I69" s="90"/>
      <c r="J69" s="90"/>
      <c r="K69" s="90"/>
      <c r="L69" s="90"/>
      <c r="M69" s="90"/>
      <c r="AF69" s="89"/>
      <c r="AG69" s="89"/>
      <c r="AH69" s="89"/>
      <c r="AI69" s="89"/>
    </row>
    <row r="70" spans="7:35">
      <c r="G70" s="90"/>
      <c r="H70" s="90"/>
      <c r="I70" s="90"/>
      <c r="J70" s="90"/>
      <c r="K70" s="90"/>
      <c r="L70" s="90"/>
      <c r="M70" s="90"/>
      <c r="AF70" s="89"/>
      <c r="AG70" s="89"/>
      <c r="AH70" s="89"/>
      <c r="AI70" s="89"/>
    </row>
    <row r="71" spans="7:35">
      <c r="G71" s="90"/>
      <c r="H71" s="90"/>
      <c r="I71" s="90"/>
      <c r="J71" s="90"/>
      <c r="K71" s="90"/>
      <c r="L71" s="90"/>
      <c r="M71" s="90"/>
      <c r="AF71" s="89"/>
      <c r="AG71" s="89"/>
      <c r="AH71" s="89"/>
      <c r="AI71" s="89"/>
    </row>
    <row r="72" spans="7:35">
      <c r="G72" s="90"/>
      <c r="H72" s="90"/>
      <c r="I72" s="90"/>
      <c r="J72" s="90"/>
      <c r="K72" s="90"/>
      <c r="L72" s="90"/>
      <c r="M72" s="90"/>
      <c r="AF72" s="89"/>
      <c r="AG72" s="89"/>
      <c r="AH72" s="89"/>
      <c r="AI72" s="89"/>
    </row>
    <row r="73" spans="7:35">
      <c r="G73" s="90"/>
      <c r="H73" s="90"/>
      <c r="I73" s="90"/>
      <c r="J73" s="90"/>
      <c r="K73" s="90"/>
      <c r="L73" s="90"/>
      <c r="M73" s="90"/>
      <c r="AF73" s="89"/>
      <c r="AG73" s="89"/>
      <c r="AH73" s="89"/>
      <c r="AI73" s="89"/>
    </row>
    <row r="74" spans="7:35">
      <c r="G74" s="90"/>
      <c r="H74" s="90"/>
      <c r="I74" s="90"/>
      <c r="J74" s="90"/>
      <c r="K74" s="90"/>
      <c r="L74" s="90"/>
      <c r="M74" s="90"/>
      <c r="AF74" s="89"/>
      <c r="AG74" s="89"/>
      <c r="AH74" s="89"/>
      <c r="AI74" s="89"/>
    </row>
    <row r="75" spans="7:35">
      <c r="G75" s="90"/>
      <c r="H75" s="90"/>
      <c r="I75" s="90"/>
      <c r="J75" s="90"/>
      <c r="K75" s="90"/>
      <c r="L75" s="90"/>
      <c r="M75" s="90"/>
      <c r="AF75" s="89"/>
      <c r="AG75" s="89"/>
      <c r="AH75" s="89"/>
      <c r="AI75" s="89"/>
    </row>
    <row r="76" spans="7:35">
      <c r="G76" s="90"/>
      <c r="H76" s="90"/>
      <c r="I76" s="90"/>
      <c r="J76" s="90"/>
      <c r="K76" s="90"/>
      <c r="L76" s="90"/>
      <c r="M76" s="90"/>
      <c r="AF76" s="89"/>
      <c r="AG76" s="89"/>
      <c r="AH76" s="89"/>
      <c r="AI76" s="89"/>
    </row>
    <row r="77" spans="7:35">
      <c r="G77" s="90"/>
      <c r="H77" s="90"/>
      <c r="I77" s="90"/>
      <c r="J77" s="90"/>
      <c r="K77" s="90"/>
      <c r="L77" s="90"/>
      <c r="M77" s="90"/>
      <c r="AF77" s="89"/>
      <c r="AG77" s="89"/>
      <c r="AH77" s="89"/>
      <c r="AI77" s="89"/>
    </row>
    <row r="78" spans="7:35">
      <c r="G78" s="90"/>
      <c r="H78" s="90"/>
      <c r="I78" s="90"/>
      <c r="J78" s="90"/>
      <c r="K78" s="90"/>
      <c r="L78" s="90"/>
      <c r="M78" s="90"/>
      <c r="AF78" s="89"/>
      <c r="AG78" s="89"/>
      <c r="AH78" s="89"/>
      <c r="AI78" s="89"/>
    </row>
    <row r="79" spans="7:35">
      <c r="G79" s="90"/>
      <c r="H79" s="90"/>
      <c r="I79" s="90"/>
      <c r="J79" s="90"/>
      <c r="K79" s="90"/>
      <c r="L79" s="90"/>
      <c r="M79" s="90"/>
      <c r="AF79" s="89"/>
      <c r="AG79" s="89"/>
      <c r="AH79" s="89"/>
      <c r="AI79" s="89"/>
    </row>
    <row r="80" spans="7:35">
      <c r="G80" s="90"/>
      <c r="H80" s="90"/>
      <c r="I80" s="90"/>
      <c r="J80" s="90"/>
      <c r="K80" s="90"/>
      <c r="L80" s="90"/>
      <c r="M80" s="90"/>
      <c r="AF80" s="89"/>
      <c r="AG80" s="89"/>
      <c r="AH80" s="89"/>
      <c r="AI80" s="89"/>
    </row>
    <row r="81" spans="7:35">
      <c r="G81" s="90"/>
      <c r="H81" s="90"/>
      <c r="I81" s="90"/>
      <c r="J81" s="90"/>
      <c r="K81" s="90"/>
      <c r="L81" s="90"/>
      <c r="M81" s="90"/>
      <c r="AF81" s="89"/>
      <c r="AG81" s="89"/>
      <c r="AH81" s="89"/>
      <c r="AI81" s="89"/>
    </row>
    <row r="82" spans="7:35">
      <c r="G82" s="90"/>
      <c r="H82" s="90"/>
      <c r="I82" s="90"/>
      <c r="J82" s="90"/>
      <c r="K82" s="90"/>
      <c r="L82" s="90"/>
      <c r="M82" s="90"/>
      <c r="AF82" s="89"/>
      <c r="AG82" s="89"/>
      <c r="AH82" s="89"/>
      <c r="AI82" s="89"/>
    </row>
    <row r="83" spans="7:35">
      <c r="G83" s="90"/>
      <c r="H83" s="90"/>
      <c r="I83" s="90"/>
      <c r="J83" s="90"/>
      <c r="K83" s="90"/>
      <c r="L83" s="90"/>
      <c r="M83" s="90"/>
      <c r="AF83" s="89"/>
      <c r="AG83" s="89"/>
      <c r="AH83" s="89"/>
      <c r="AI83" s="89"/>
    </row>
    <row r="84" spans="7:35">
      <c r="G84" s="90"/>
      <c r="H84" s="90"/>
      <c r="I84" s="90"/>
      <c r="J84" s="90"/>
      <c r="K84" s="90"/>
      <c r="L84" s="90"/>
      <c r="M84" s="90"/>
      <c r="AF84" s="89"/>
      <c r="AG84" s="89"/>
      <c r="AH84" s="89"/>
      <c r="AI84" s="89"/>
    </row>
    <row r="85" spans="7:35">
      <c r="G85" s="90"/>
      <c r="H85" s="90"/>
      <c r="I85" s="90"/>
      <c r="J85" s="90"/>
      <c r="K85" s="90"/>
      <c r="L85" s="90"/>
      <c r="M85" s="90"/>
      <c r="AF85" s="89"/>
      <c r="AG85" s="89"/>
      <c r="AH85" s="89"/>
      <c r="AI85" s="89"/>
    </row>
    <row r="86" spans="7:35">
      <c r="G86" s="90"/>
      <c r="H86" s="90"/>
      <c r="I86" s="90"/>
      <c r="J86" s="90"/>
      <c r="K86" s="90"/>
      <c r="L86" s="90"/>
      <c r="M86" s="90"/>
      <c r="AF86" s="89"/>
      <c r="AG86" s="89"/>
      <c r="AH86" s="89"/>
      <c r="AI86" s="89"/>
    </row>
    <row r="87" spans="7:35">
      <c r="G87" s="90"/>
      <c r="H87" s="90"/>
      <c r="I87" s="90"/>
      <c r="J87" s="90"/>
      <c r="K87" s="90"/>
      <c r="L87" s="90"/>
      <c r="M87" s="90"/>
      <c r="AF87" s="89"/>
      <c r="AG87" s="89"/>
      <c r="AH87" s="89"/>
      <c r="AI87" s="89"/>
    </row>
    <row r="88" spans="7:35">
      <c r="G88" s="90"/>
      <c r="H88" s="90"/>
      <c r="I88" s="90"/>
      <c r="J88" s="90"/>
      <c r="K88" s="90"/>
      <c r="L88" s="90"/>
      <c r="M88" s="90"/>
      <c r="AF88" s="89"/>
      <c r="AG88" s="89"/>
      <c r="AH88" s="89"/>
      <c r="AI88" s="89"/>
    </row>
    <row r="89" spans="7:35">
      <c r="G89" s="90"/>
      <c r="H89" s="90"/>
      <c r="I89" s="90"/>
      <c r="J89" s="90"/>
      <c r="K89" s="90"/>
      <c r="L89" s="90"/>
      <c r="M89" s="90"/>
      <c r="AF89" s="89"/>
      <c r="AG89" s="89"/>
      <c r="AH89" s="89"/>
      <c r="AI89" s="89"/>
    </row>
    <row r="90" spans="7:35">
      <c r="G90" s="90"/>
      <c r="H90" s="90"/>
      <c r="I90" s="90"/>
      <c r="J90" s="90"/>
      <c r="K90" s="90"/>
      <c r="L90" s="90"/>
      <c r="M90" s="90"/>
      <c r="AF90" s="89"/>
      <c r="AG90" s="89"/>
      <c r="AH90" s="89"/>
      <c r="AI90" s="89"/>
    </row>
    <row r="91" spans="7:35">
      <c r="G91" s="90"/>
      <c r="H91" s="90"/>
      <c r="I91" s="90"/>
      <c r="J91" s="90"/>
      <c r="K91" s="90"/>
      <c r="L91" s="90"/>
      <c r="M91" s="90"/>
      <c r="AF91" s="89"/>
      <c r="AG91" s="89"/>
      <c r="AH91" s="89"/>
      <c r="AI91" s="89"/>
    </row>
    <row r="92" spans="7:35">
      <c r="G92" s="90"/>
      <c r="H92" s="90"/>
      <c r="I92" s="90"/>
      <c r="J92" s="90"/>
      <c r="K92" s="90"/>
      <c r="L92" s="90"/>
      <c r="M92" s="90"/>
      <c r="AF92" s="89"/>
      <c r="AG92" s="89"/>
      <c r="AH92" s="89"/>
      <c r="AI92" s="89"/>
    </row>
    <row r="93" spans="7:35">
      <c r="G93" s="90"/>
      <c r="H93" s="90"/>
      <c r="I93" s="90"/>
      <c r="J93" s="90"/>
      <c r="K93" s="90"/>
      <c r="L93" s="90"/>
      <c r="M93" s="90"/>
      <c r="AF93" s="89"/>
      <c r="AG93" s="89"/>
      <c r="AH93" s="89"/>
      <c r="AI93" s="89"/>
    </row>
    <row r="94" spans="7:35">
      <c r="G94" s="90"/>
      <c r="H94" s="90"/>
      <c r="I94" s="90"/>
      <c r="J94" s="90"/>
      <c r="K94" s="90"/>
      <c r="L94" s="90"/>
      <c r="M94" s="90"/>
      <c r="Y94" s="90"/>
      <c r="AF94" s="89"/>
      <c r="AG94" s="89"/>
      <c r="AH94" s="89"/>
      <c r="AI94" s="89"/>
    </row>
    <row r="95" spans="7:35">
      <c r="G95" s="90"/>
      <c r="H95" s="90"/>
      <c r="I95" s="90"/>
      <c r="J95" s="90"/>
      <c r="K95" s="90"/>
      <c r="L95" s="90"/>
      <c r="M95" s="90"/>
      <c r="AF95" s="89"/>
      <c r="AG95" s="89"/>
      <c r="AH95" s="89"/>
      <c r="AI95" s="89"/>
    </row>
    <row r="96" spans="7:35">
      <c r="G96" s="90"/>
      <c r="H96" s="90"/>
      <c r="I96" s="90"/>
      <c r="J96" s="90"/>
      <c r="K96" s="90"/>
      <c r="L96" s="90"/>
      <c r="M96" s="90"/>
      <c r="AF96" s="89"/>
      <c r="AG96" s="89"/>
      <c r="AH96" s="89"/>
      <c r="AI96" s="89"/>
    </row>
    <row r="97" spans="7:35">
      <c r="G97" s="90"/>
      <c r="H97" s="90"/>
      <c r="I97" s="90"/>
      <c r="J97" s="90"/>
      <c r="K97" s="90"/>
      <c r="L97" s="90"/>
      <c r="M97" s="90"/>
      <c r="AF97" s="89"/>
      <c r="AG97" s="89"/>
      <c r="AH97" s="89"/>
      <c r="AI97" s="89"/>
    </row>
    <row r="98" spans="7:35">
      <c r="G98" s="90"/>
      <c r="H98" s="90"/>
      <c r="I98" s="90"/>
      <c r="J98" s="90"/>
      <c r="K98" s="90"/>
      <c r="L98" s="90"/>
      <c r="M98" s="90"/>
      <c r="AF98" s="89"/>
      <c r="AG98" s="89"/>
      <c r="AH98" s="89"/>
      <c r="AI98" s="89"/>
    </row>
    <row r="99" spans="7:35">
      <c r="G99" s="90"/>
      <c r="H99" s="90"/>
      <c r="I99" s="90"/>
      <c r="J99" s="90"/>
      <c r="K99" s="90"/>
      <c r="L99" s="90"/>
      <c r="M99" s="90"/>
      <c r="AF99" s="89"/>
      <c r="AG99" s="89"/>
      <c r="AH99" s="89"/>
      <c r="AI99" s="89"/>
    </row>
    <row r="100" spans="7:35">
      <c r="G100" s="90"/>
      <c r="H100" s="90"/>
      <c r="I100" s="90"/>
      <c r="J100" s="90"/>
      <c r="K100" s="90"/>
      <c r="L100" s="90"/>
      <c r="M100" s="90"/>
      <c r="AF100" s="89"/>
      <c r="AG100" s="89"/>
      <c r="AH100" s="89"/>
      <c r="AI100" s="89"/>
    </row>
    <row r="101" spans="7:35">
      <c r="G101" s="90"/>
      <c r="H101" s="90"/>
      <c r="I101" s="90"/>
      <c r="J101" s="90"/>
      <c r="K101" s="90"/>
      <c r="L101" s="90"/>
      <c r="M101" s="90"/>
      <c r="AF101" s="89"/>
      <c r="AG101" s="89"/>
      <c r="AH101" s="89"/>
      <c r="AI101" s="89"/>
    </row>
    <row r="102" spans="7:35">
      <c r="G102" s="90"/>
      <c r="H102" s="90"/>
      <c r="I102" s="90"/>
      <c r="J102" s="90"/>
      <c r="K102" s="90"/>
      <c r="L102" s="90"/>
      <c r="M102" s="90"/>
      <c r="AF102" s="89"/>
      <c r="AG102" s="89"/>
      <c r="AH102" s="89"/>
      <c r="AI102" s="89"/>
    </row>
    <row r="103" spans="7:35">
      <c r="G103" s="90"/>
      <c r="H103" s="90"/>
      <c r="I103" s="90"/>
      <c r="J103" s="90"/>
      <c r="K103" s="90"/>
      <c r="L103" s="90"/>
      <c r="M103" s="90"/>
      <c r="AF103" s="89"/>
      <c r="AG103" s="89"/>
      <c r="AH103" s="89"/>
      <c r="AI103" s="89"/>
    </row>
    <row r="104" spans="7:35">
      <c r="G104" s="90"/>
      <c r="H104" s="90"/>
      <c r="I104" s="90"/>
      <c r="J104" s="90"/>
      <c r="K104" s="90"/>
      <c r="L104" s="90"/>
      <c r="M104" s="90"/>
      <c r="AF104" s="89"/>
      <c r="AG104" s="89"/>
      <c r="AH104" s="89"/>
      <c r="AI104" s="89"/>
    </row>
    <row r="105" spans="7:35">
      <c r="G105" s="90"/>
      <c r="H105" s="90"/>
      <c r="I105" s="90"/>
      <c r="J105" s="90"/>
      <c r="K105" s="90"/>
      <c r="L105" s="90"/>
      <c r="M105" s="90"/>
      <c r="AF105" s="89"/>
      <c r="AG105" s="89"/>
      <c r="AH105" s="89"/>
      <c r="AI105" s="89"/>
    </row>
    <row r="106" spans="7:35">
      <c r="G106" s="90"/>
      <c r="H106" s="90"/>
      <c r="I106" s="90"/>
      <c r="J106" s="90"/>
      <c r="K106" s="90"/>
      <c r="L106" s="90"/>
      <c r="M106" s="90"/>
      <c r="AF106" s="89"/>
      <c r="AG106" s="89"/>
      <c r="AH106" s="89"/>
      <c r="AI106" s="89"/>
    </row>
    <row r="107" spans="7:35">
      <c r="G107" s="90"/>
      <c r="H107" s="90"/>
      <c r="I107" s="90"/>
      <c r="J107" s="90"/>
      <c r="K107" s="90"/>
      <c r="L107" s="90"/>
      <c r="M107" s="90"/>
      <c r="AF107" s="89"/>
      <c r="AG107" s="89"/>
      <c r="AH107" s="89"/>
      <c r="AI107" s="89"/>
    </row>
    <row r="108" spans="7:35">
      <c r="G108" s="90"/>
      <c r="H108" s="90"/>
      <c r="I108" s="90"/>
      <c r="J108" s="90"/>
      <c r="K108" s="90"/>
      <c r="L108" s="90"/>
      <c r="M108" s="90"/>
      <c r="AF108" s="89"/>
      <c r="AG108" s="89"/>
      <c r="AH108" s="89"/>
      <c r="AI108" s="89"/>
    </row>
    <row r="109" spans="7:35">
      <c r="G109" s="90"/>
      <c r="H109" s="90"/>
      <c r="I109" s="90"/>
      <c r="J109" s="90"/>
      <c r="K109" s="90"/>
      <c r="L109" s="90"/>
      <c r="M109" s="90"/>
      <c r="AF109" s="89"/>
      <c r="AG109" s="89"/>
      <c r="AH109" s="89"/>
      <c r="AI109" s="89"/>
    </row>
    <row r="110" spans="7:35">
      <c r="G110" s="90"/>
      <c r="H110" s="90"/>
      <c r="I110" s="90"/>
      <c r="J110" s="90"/>
      <c r="K110" s="90"/>
      <c r="L110" s="90"/>
      <c r="M110" s="90"/>
      <c r="AF110" s="89"/>
      <c r="AG110" s="89"/>
      <c r="AH110" s="89"/>
      <c r="AI110" s="89"/>
    </row>
    <row r="111" spans="7:35">
      <c r="G111" s="90"/>
      <c r="H111" s="90"/>
      <c r="I111" s="90"/>
      <c r="J111" s="90"/>
      <c r="K111" s="90"/>
      <c r="L111" s="90"/>
      <c r="M111" s="90"/>
      <c r="AF111" s="89"/>
      <c r="AG111" s="89"/>
      <c r="AH111" s="89"/>
      <c r="AI111" s="89"/>
    </row>
    <row r="112" spans="7:35">
      <c r="G112" s="90"/>
      <c r="H112" s="90"/>
      <c r="I112" s="90"/>
      <c r="J112" s="90"/>
      <c r="K112" s="90"/>
      <c r="L112" s="90"/>
      <c r="M112" s="90"/>
      <c r="AF112" s="89"/>
      <c r="AG112" s="89"/>
      <c r="AH112" s="89"/>
      <c r="AI112" s="89"/>
    </row>
    <row r="113" spans="7:35">
      <c r="G113" s="90"/>
      <c r="H113" s="90"/>
      <c r="I113" s="90"/>
      <c r="J113" s="90"/>
      <c r="K113" s="90"/>
      <c r="L113" s="90"/>
      <c r="M113" s="90"/>
      <c r="AF113" s="89"/>
      <c r="AG113" s="89"/>
      <c r="AH113" s="89"/>
      <c r="AI113" s="89"/>
    </row>
    <row r="114" spans="7:35">
      <c r="G114" s="90"/>
      <c r="H114" s="90"/>
      <c r="I114" s="90"/>
      <c r="J114" s="90"/>
      <c r="K114" s="90"/>
      <c r="L114" s="90"/>
      <c r="M114" s="90"/>
      <c r="AF114" s="89"/>
      <c r="AG114" s="89"/>
      <c r="AH114" s="89"/>
      <c r="AI114" s="89"/>
    </row>
    <row r="115" spans="7:35">
      <c r="G115" s="90"/>
      <c r="H115" s="90"/>
      <c r="I115" s="90"/>
      <c r="J115" s="90"/>
      <c r="K115" s="90"/>
      <c r="L115" s="90"/>
      <c r="M115" s="90"/>
      <c r="AF115" s="89"/>
      <c r="AG115" s="89"/>
      <c r="AH115" s="89"/>
      <c r="AI115" s="89"/>
    </row>
    <row r="116" spans="7:35">
      <c r="G116" s="90"/>
      <c r="H116" s="90"/>
      <c r="I116" s="90"/>
      <c r="J116" s="90"/>
      <c r="K116" s="90"/>
      <c r="L116" s="90"/>
      <c r="M116" s="90"/>
      <c r="AF116" s="89"/>
      <c r="AG116" s="89"/>
      <c r="AH116" s="89"/>
      <c r="AI116" s="89"/>
    </row>
    <row r="117" spans="7:35">
      <c r="G117" s="90"/>
      <c r="H117" s="90"/>
      <c r="I117" s="90"/>
      <c r="J117" s="90"/>
      <c r="K117" s="90"/>
      <c r="L117" s="90"/>
      <c r="M117" s="90"/>
      <c r="AF117" s="89"/>
      <c r="AG117" s="89"/>
      <c r="AH117" s="89"/>
      <c r="AI117" s="89"/>
    </row>
    <row r="118" spans="7:35">
      <c r="G118" s="90"/>
      <c r="H118" s="90"/>
      <c r="I118" s="90"/>
      <c r="J118" s="90"/>
      <c r="K118" s="90"/>
      <c r="L118" s="90"/>
      <c r="M118" s="90"/>
      <c r="AF118" s="89"/>
      <c r="AG118" s="89"/>
      <c r="AH118" s="89"/>
      <c r="AI118" s="89"/>
    </row>
    <row r="119" spans="7:35">
      <c r="G119" s="90"/>
      <c r="H119" s="90"/>
      <c r="I119" s="90"/>
      <c r="J119" s="90"/>
      <c r="K119" s="90"/>
      <c r="L119" s="90"/>
      <c r="M119" s="90"/>
      <c r="AF119" s="89"/>
      <c r="AG119" s="89"/>
      <c r="AH119" s="89"/>
      <c r="AI119" s="89"/>
    </row>
    <row r="120" spans="7:35">
      <c r="G120" s="90"/>
      <c r="H120" s="90"/>
      <c r="I120" s="90"/>
      <c r="J120" s="90"/>
      <c r="K120" s="90"/>
      <c r="L120" s="90"/>
      <c r="M120" s="90"/>
      <c r="AF120" s="89"/>
      <c r="AG120" s="89"/>
      <c r="AH120" s="89"/>
      <c r="AI120" s="89"/>
    </row>
    <row r="121" spans="7:35">
      <c r="G121" s="90"/>
      <c r="H121" s="90"/>
      <c r="I121" s="90"/>
      <c r="J121" s="90"/>
      <c r="K121" s="90"/>
      <c r="L121" s="90"/>
      <c r="M121" s="90"/>
      <c r="AF121" s="89"/>
      <c r="AG121" s="89"/>
      <c r="AH121" s="89"/>
      <c r="AI121" s="89"/>
    </row>
    <row r="122" spans="7:35">
      <c r="G122" s="90"/>
      <c r="H122" s="90"/>
      <c r="I122" s="90"/>
      <c r="J122" s="90"/>
      <c r="K122" s="90"/>
      <c r="L122" s="90"/>
      <c r="M122" s="90"/>
      <c r="AF122" s="89"/>
      <c r="AG122" s="89"/>
      <c r="AH122" s="89"/>
      <c r="AI122" s="89"/>
    </row>
    <row r="123" spans="7:35">
      <c r="G123" s="90"/>
      <c r="H123" s="90"/>
      <c r="I123" s="90"/>
      <c r="J123" s="90"/>
      <c r="K123" s="90"/>
      <c r="L123" s="90"/>
      <c r="M123" s="90"/>
      <c r="AF123" s="89"/>
      <c r="AG123" s="89"/>
      <c r="AH123" s="89"/>
      <c r="AI123" s="89"/>
    </row>
    <row r="124" spans="7:35">
      <c r="G124" s="90"/>
      <c r="H124" s="90"/>
      <c r="I124" s="90"/>
      <c r="J124" s="90"/>
      <c r="K124" s="90"/>
      <c r="L124" s="90"/>
      <c r="M124" s="90"/>
      <c r="AF124" s="89"/>
      <c r="AG124" s="89"/>
      <c r="AH124" s="89"/>
      <c r="AI124" s="89"/>
    </row>
    <row r="125" spans="7:35">
      <c r="G125" s="90"/>
      <c r="H125" s="90"/>
      <c r="I125" s="90"/>
      <c r="J125" s="90"/>
      <c r="K125" s="90"/>
      <c r="L125" s="90"/>
      <c r="M125" s="90"/>
      <c r="AF125" s="89"/>
      <c r="AG125" s="89"/>
      <c r="AH125" s="89"/>
      <c r="AI125" s="89"/>
    </row>
    <row r="126" spans="7:35">
      <c r="AF126" s="89"/>
      <c r="AG126" s="89"/>
      <c r="AH126" s="89"/>
      <c r="AI126" s="89"/>
    </row>
    <row r="127" spans="7:35">
      <c r="G127" s="90"/>
      <c r="H127" s="90"/>
      <c r="I127" s="90"/>
      <c r="J127" s="90"/>
      <c r="K127" s="90"/>
      <c r="L127" s="90"/>
      <c r="M127" s="90"/>
      <c r="AF127" s="89"/>
      <c r="AG127" s="89"/>
      <c r="AH127" s="89"/>
      <c r="AI127" s="89"/>
    </row>
    <row r="128" spans="7:35">
      <c r="G128" s="90"/>
      <c r="H128" s="90"/>
      <c r="I128" s="90"/>
      <c r="J128" s="90"/>
      <c r="K128" s="90"/>
      <c r="L128" s="90"/>
      <c r="M128" s="90"/>
      <c r="AF128" s="89"/>
      <c r="AG128" s="89"/>
      <c r="AH128" s="89"/>
      <c r="AI128" s="89"/>
    </row>
    <row r="129" spans="7:35">
      <c r="G129" s="90"/>
      <c r="H129" s="90"/>
      <c r="I129" s="90"/>
      <c r="J129" s="90"/>
      <c r="K129" s="90"/>
      <c r="L129" s="90"/>
      <c r="M129" s="90"/>
      <c r="AF129" s="89"/>
      <c r="AG129" s="89"/>
      <c r="AH129" s="89"/>
      <c r="AI129" s="89"/>
    </row>
    <row r="130" spans="7:35">
      <c r="G130" s="90"/>
      <c r="H130" s="90"/>
      <c r="I130" s="90"/>
      <c r="J130" s="90"/>
      <c r="K130" s="90"/>
      <c r="L130" s="90"/>
      <c r="M130" s="90"/>
      <c r="AF130" s="89"/>
      <c r="AG130" s="89"/>
      <c r="AH130" s="89"/>
      <c r="AI130" s="89"/>
    </row>
    <row r="131" spans="7:35">
      <c r="G131" s="90"/>
      <c r="H131" s="90"/>
      <c r="I131" s="90"/>
      <c r="J131" s="90"/>
      <c r="K131" s="90"/>
      <c r="L131" s="90"/>
      <c r="M131" s="90"/>
      <c r="AF131" s="89"/>
      <c r="AG131" s="89"/>
      <c r="AH131" s="89"/>
      <c r="AI131" s="89"/>
    </row>
    <row r="132" spans="7:35">
      <c r="G132" s="90"/>
      <c r="H132" s="90"/>
      <c r="I132" s="90"/>
      <c r="J132" s="90"/>
      <c r="K132" s="90"/>
      <c r="L132" s="90"/>
      <c r="M132" s="90"/>
      <c r="AF132" s="89"/>
      <c r="AG132" s="89"/>
      <c r="AH132" s="89"/>
      <c r="AI132" s="89"/>
    </row>
    <row r="133" spans="7:35">
      <c r="G133" s="90"/>
      <c r="H133" s="90"/>
      <c r="I133" s="90"/>
      <c r="J133" s="90"/>
      <c r="K133" s="90"/>
      <c r="L133" s="90"/>
      <c r="M133" s="90"/>
      <c r="AF133" s="89"/>
      <c r="AG133" s="89"/>
      <c r="AH133" s="89"/>
      <c r="AI133" s="89"/>
    </row>
    <row r="134" spans="7:35">
      <c r="G134" s="90"/>
      <c r="H134" s="90"/>
      <c r="I134" s="90"/>
      <c r="J134" s="90"/>
      <c r="K134" s="90"/>
      <c r="L134" s="90"/>
      <c r="M134" s="90"/>
      <c r="AF134" s="89"/>
      <c r="AG134" s="89"/>
      <c r="AH134" s="89"/>
      <c r="AI134" s="89"/>
    </row>
    <row r="135" spans="7:35">
      <c r="G135" s="90"/>
      <c r="H135" s="90"/>
      <c r="I135" s="90"/>
      <c r="J135" s="90"/>
      <c r="K135" s="90"/>
      <c r="L135" s="90"/>
      <c r="M135" s="90"/>
      <c r="AF135" s="89"/>
      <c r="AG135" s="89"/>
      <c r="AH135" s="89"/>
      <c r="AI135" s="89"/>
    </row>
    <row r="136" spans="7:35">
      <c r="G136" s="90"/>
      <c r="H136" s="90"/>
      <c r="I136" s="90"/>
      <c r="J136" s="90"/>
      <c r="K136" s="90"/>
      <c r="L136" s="90"/>
      <c r="M136" s="90"/>
      <c r="AF136" s="89"/>
      <c r="AG136" s="89"/>
      <c r="AH136" s="89"/>
      <c r="AI136" s="89"/>
    </row>
    <row r="137" spans="7:35">
      <c r="G137" s="90"/>
      <c r="H137" s="90"/>
      <c r="I137" s="90"/>
      <c r="J137" s="90"/>
      <c r="K137" s="90"/>
      <c r="L137" s="90"/>
      <c r="M137" s="90"/>
      <c r="AF137" s="89"/>
      <c r="AG137" s="89"/>
      <c r="AH137" s="89"/>
      <c r="AI137" s="89"/>
    </row>
    <row r="138" spans="7:35">
      <c r="G138" s="90"/>
      <c r="H138" s="90"/>
      <c r="I138" s="90"/>
      <c r="J138" s="90"/>
      <c r="K138" s="90"/>
      <c r="L138" s="90"/>
      <c r="M138" s="90"/>
      <c r="AF138" s="89"/>
      <c r="AG138" s="89"/>
      <c r="AH138" s="89"/>
      <c r="AI138" s="89"/>
    </row>
    <row r="139" spans="7:35">
      <c r="G139" s="90"/>
      <c r="H139" s="90"/>
      <c r="I139" s="90"/>
      <c r="J139" s="90"/>
      <c r="K139" s="90"/>
      <c r="L139" s="90"/>
      <c r="M139" s="90"/>
      <c r="AF139" s="89"/>
      <c r="AG139" s="89"/>
      <c r="AH139" s="89"/>
      <c r="AI139" s="89"/>
    </row>
    <row r="140" spans="7:35">
      <c r="G140" s="90"/>
      <c r="H140" s="90"/>
      <c r="I140" s="90"/>
      <c r="J140" s="90"/>
      <c r="K140" s="90"/>
      <c r="L140" s="90"/>
      <c r="M140" s="90"/>
      <c r="AF140" s="89"/>
      <c r="AG140" s="89"/>
      <c r="AH140" s="89"/>
      <c r="AI140" s="89"/>
    </row>
    <row r="141" spans="7:35">
      <c r="G141" s="90"/>
      <c r="H141" s="90"/>
      <c r="I141" s="90"/>
      <c r="J141" s="90"/>
      <c r="K141" s="90"/>
      <c r="L141" s="90"/>
      <c r="M141" s="90"/>
      <c r="AF141" s="89"/>
      <c r="AG141" s="89"/>
      <c r="AH141" s="89"/>
      <c r="AI141" s="89"/>
    </row>
    <row r="142" spans="7:35">
      <c r="G142" s="90"/>
      <c r="H142" s="90"/>
      <c r="I142" s="90"/>
      <c r="J142" s="90"/>
      <c r="K142" s="90"/>
      <c r="L142" s="90"/>
      <c r="M142" s="90"/>
      <c r="AF142" s="89"/>
      <c r="AG142" s="89"/>
      <c r="AH142" s="89"/>
      <c r="AI142" s="89"/>
    </row>
    <row r="143" spans="7:35">
      <c r="G143" s="90"/>
      <c r="H143" s="90"/>
      <c r="I143" s="90"/>
      <c r="J143" s="90"/>
      <c r="K143" s="90"/>
      <c r="L143" s="90"/>
      <c r="M143" s="90"/>
      <c r="AF143" s="89"/>
      <c r="AG143" s="89"/>
      <c r="AH143" s="89"/>
      <c r="AI143" s="89"/>
    </row>
    <row r="144" spans="7:35">
      <c r="G144" s="90"/>
      <c r="H144" s="90"/>
      <c r="I144" s="90"/>
      <c r="J144" s="90"/>
      <c r="K144" s="90"/>
      <c r="L144" s="90"/>
      <c r="M144" s="90"/>
      <c r="AF144" s="89"/>
      <c r="AG144" s="89"/>
      <c r="AH144" s="89"/>
      <c r="AI144" s="89"/>
    </row>
    <row r="145" spans="7:35">
      <c r="G145" s="90"/>
      <c r="H145" s="90"/>
      <c r="I145" s="90"/>
      <c r="J145" s="90"/>
      <c r="K145" s="90"/>
      <c r="L145" s="90"/>
      <c r="M145" s="90"/>
      <c r="AF145" s="89"/>
      <c r="AG145" s="89"/>
      <c r="AH145" s="89"/>
      <c r="AI145" s="89"/>
    </row>
    <row r="146" spans="7:35">
      <c r="G146" s="90"/>
      <c r="H146" s="90"/>
      <c r="I146" s="90"/>
      <c r="J146" s="90"/>
      <c r="K146" s="90"/>
      <c r="L146" s="90"/>
      <c r="M146" s="90"/>
      <c r="AF146" s="89"/>
      <c r="AG146" s="89"/>
      <c r="AH146" s="89"/>
      <c r="AI146" s="89"/>
    </row>
    <row r="147" spans="7:35">
      <c r="G147" s="90"/>
      <c r="H147" s="90"/>
      <c r="I147" s="90"/>
      <c r="J147" s="90"/>
      <c r="K147" s="90"/>
      <c r="L147" s="90"/>
      <c r="M147" s="90"/>
      <c r="AF147" s="89"/>
      <c r="AG147" s="89"/>
      <c r="AH147" s="89"/>
      <c r="AI147" s="89"/>
    </row>
    <row r="148" spans="7:35">
      <c r="G148" s="90"/>
      <c r="H148" s="90"/>
      <c r="I148" s="90"/>
      <c r="J148" s="90"/>
      <c r="K148" s="90"/>
      <c r="L148" s="90"/>
      <c r="M148" s="90"/>
      <c r="AF148" s="89"/>
      <c r="AG148" s="89"/>
      <c r="AH148" s="89"/>
      <c r="AI148" s="89"/>
    </row>
    <row r="149" spans="7:35">
      <c r="G149" s="90"/>
      <c r="H149" s="90"/>
      <c r="I149" s="90"/>
      <c r="J149" s="90"/>
      <c r="K149" s="90"/>
      <c r="L149" s="90"/>
      <c r="M149" s="90"/>
      <c r="AF149" s="89"/>
      <c r="AG149" s="89"/>
      <c r="AH149" s="89"/>
      <c r="AI149" s="89"/>
    </row>
    <row r="150" spans="7:35">
      <c r="G150" s="90"/>
      <c r="H150" s="90"/>
      <c r="I150" s="90"/>
      <c r="J150" s="90"/>
      <c r="K150" s="90"/>
      <c r="L150" s="90"/>
      <c r="M150" s="90"/>
      <c r="AF150" s="89"/>
      <c r="AG150" s="89"/>
      <c r="AH150" s="89"/>
      <c r="AI150" s="89"/>
    </row>
    <row r="151" spans="7:35">
      <c r="G151" s="90"/>
      <c r="H151" s="90"/>
      <c r="I151" s="90"/>
      <c r="J151" s="90"/>
      <c r="K151" s="90"/>
      <c r="L151" s="90"/>
      <c r="M151" s="90"/>
      <c r="AF151" s="89"/>
      <c r="AG151" s="89"/>
      <c r="AH151" s="89"/>
      <c r="AI151" s="89"/>
    </row>
    <row r="152" spans="7:35">
      <c r="G152" s="90"/>
      <c r="H152" s="90"/>
      <c r="I152" s="90"/>
      <c r="J152" s="90"/>
      <c r="K152" s="90"/>
      <c r="L152" s="90"/>
      <c r="M152" s="90"/>
      <c r="AF152" s="89"/>
      <c r="AG152" s="89"/>
      <c r="AH152" s="89"/>
      <c r="AI152" s="89"/>
    </row>
    <row r="153" spans="7:35">
      <c r="G153" s="90"/>
      <c r="H153" s="90"/>
      <c r="I153" s="90"/>
      <c r="J153" s="90"/>
      <c r="K153" s="90"/>
      <c r="L153" s="90"/>
      <c r="M153" s="90"/>
      <c r="AF153" s="89"/>
      <c r="AG153" s="89"/>
      <c r="AH153" s="89"/>
      <c r="AI153" s="89"/>
    </row>
    <row r="154" spans="7:35">
      <c r="G154" s="90"/>
      <c r="H154" s="90"/>
      <c r="I154" s="90"/>
      <c r="J154" s="90"/>
      <c r="K154" s="90"/>
      <c r="L154" s="90"/>
      <c r="M154" s="90"/>
      <c r="AF154" s="89"/>
      <c r="AG154" s="89"/>
      <c r="AH154" s="89"/>
      <c r="AI154" s="89"/>
    </row>
    <row r="155" spans="7:35">
      <c r="G155" s="90"/>
      <c r="H155" s="90"/>
      <c r="I155" s="90"/>
      <c r="J155" s="90"/>
      <c r="K155" s="90"/>
      <c r="L155" s="90"/>
      <c r="M155" s="90"/>
      <c r="AF155" s="89"/>
      <c r="AG155" s="89"/>
      <c r="AH155" s="89"/>
      <c r="AI155" s="89"/>
    </row>
    <row r="156" spans="7:35">
      <c r="G156" s="90"/>
      <c r="H156" s="90"/>
      <c r="I156" s="90"/>
      <c r="J156" s="90"/>
      <c r="K156" s="90"/>
      <c r="L156" s="90"/>
      <c r="M156" s="90"/>
      <c r="AF156" s="89"/>
      <c r="AG156" s="89"/>
      <c r="AH156" s="89"/>
      <c r="AI156" s="89"/>
    </row>
    <row r="157" spans="7:35">
      <c r="G157" s="90"/>
      <c r="H157" s="90"/>
      <c r="I157" s="90"/>
      <c r="J157" s="90"/>
      <c r="K157" s="90"/>
      <c r="L157" s="90"/>
      <c r="M157" s="90"/>
      <c r="AF157" s="89"/>
      <c r="AG157" s="89"/>
      <c r="AH157" s="89"/>
      <c r="AI157" s="89"/>
    </row>
    <row r="158" spans="7:35">
      <c r="G158" s="90"/>
      <c r="H158" s="90"/>
      <c r="I158" s="90"/>
      <c r="J158" s="90"/>
      <c r="K158" s="90"/>
      <c r="L158" s="90"/>
      <c r="M158" s="90"/>
      <c r="AF158" s="89"/>
      <c r="AG158" s="89"/>
      <c r="AH158" s="89"/>
      <c r="AI158" s="89"/>
    </row>
    <row r="159" spans="7:35">
      <c r="G159" s="90"/>
      <c r="H159" s="90"/>
      <c r="I159" s="90"/>
      <c r="J159" s="90"/>
      <c r="K159" s="90"/>
      <c r="L159" s="90"/>
      <c r="M159" s="90"/>
      <c r="AF159" s="89"/>
      <c r="AG159" s="89"/>
      <c r="AH159" s="89"/>
      <c r="AI159" s="89"/>
    </row>
    <row r="160" spans="7:35">
      <c r="G160" s="90"/>
      <c r="H160" s="90"/>
      <c r="I160" s="90"/>
      <c r="J160" s="90"/>
      <c r="K160" s="90"/>
      <c r="L160" s="90"/>
      <c r="M160" s="90"/>
      <c r="AF160" s="89"/>
      <c r="AG160" s="89"/>
      <c r="AH160" s="89"/>
      <c r="AI160" s="89"/>
    </row>
    <row r="161" spans="7:35">
      <c r="G161" s="90"/>
      <c r="H161" s="90"/>
      <c r="I161" s="90"/>
      <c r="J161" s="90"/>
      <c r="K161" s="90"/>
      <c r="L161" s="90"/>
      <c r="M161" s="90"/>
      <c r="AF161" s="89"/>
      <c r="AG161" s="89"/>
      <c r="AH161" s="89"/>
      <c r="AI161" s="89"/>
    </row>
    <row r="162" spans="7:35">
      <c r="G162" s="90"/>
      <c r="H162" s="90"/>
      <c r="I162" s="90"/>
      <c r="J162" s="90"/>
      <c r="K162" s="90"/>
      <c r="L162" s="90"/>
      <c r="M162" s="90"/>
      <c r="AF162" s="89"/>
      <c r="AG162" s="89"/>
      <c r="AH162" s="89"/>
      <c r="AI162" s="89"/>
    </row>
    <row r="163" spans="7:35">
      <c r="G163" s="90"/>
      <c r="H163" s="90"/>
      <c r="I163" s="90"/>
      <c r="J163" s="90"/>
      <c r="K163" s="90"/>
      <c r="L163" s="90"/>
      <c r="M163" s="90"/>
      <c r="AF163" s="89"/>
      <c r="AG163" s="89"/>
      <c r="AH163" s="89"/>
      <c r="AI163" s="89"/>
    </row>
    <row r="164" spans="7:35">
      <c r="G164" s="90"/>
      <c r="H164" s="90"/>
      <c r="I164" s="90"/>
      <c r="J164" s="90"/>
      <c r="K164" s="90"/>
      <c r="L164" s="90"/>
      <c r="M164" s="90"/>
      <c r="AF164" s="89"/>
      <c r="AG164" s="89"/>
      <c r="AH164" s="89"/>
      <c r="AI164" s="89"/>
    </row>
    <row r="165" spans="7:35">
      <c r="G165" s="90"/>
      <c r="H165" s="90"/>
      <c r="I165" s="90"/>
      <c r="J165" s="90"/>
      <c r="K165" s="90"/>
      <c r="L165" s="90"/>
      <c r="M165" s="90"/>
      <c r="AF165" s="89"/>
      <c r="AG165" s="89"/>
      <c r="AH165" s="89"/>
      <c r="AI165" s="89"/>
    </row>
    <row r="166" spans="7:35">
      <c r="G166" s="90"/>
      <c r="H166" s="90"/>
      <c r="I166" s="90"/>
      <c r="J166" s="90"/>
      <c r="K166" s="90"/>
      <c r="L166" s="90"/>
      <c r="M166" s="90"/>
      <c r="AF166" s="89"/>
      <c r="AG166" s="89"/>
      <c r="AH166" s="89"/>
      <c r="AI166" s="89"/>
    </row>
    <row r="167" spans="7:35">
      <c r="G167" s="90"/>
      <c r="H167" s="90"/>
      <c r="I167" s="90"/>
      <c r="J167" s="90"/>
      <c r="K167" s="90"/>
      <c r="L167" s="90"/>
      <c r="M167" s="90"/>
      <c r="AF167" s="89"/>
      <c r="AG167" s="89"/>
      <c r="AH167" s="89"/>
      <c r="AI167" s="89"/>
    </row>
    <row r="168" spans="7:35">
      <c r="G168" s="90"/>
      <c r="H168" s="90"/>
      <c r="I168" s="90"/>
      <c r="J168" s="90"/>
      <c r="K168" s="90"/>
      <c r="L168" s="90"/>
      <c r="M168" s="90"/>
      <c r="AF168" s="89"/>
      <c r="AG168" s="89"/>
      <c r="AH168" s="89"/>
      <c r="AI168" s="89"/>
    </row>
    <row r="169" spans="7:35">
      <c r="G169" s="90"/>
      <c r="H169" s="90"/>
      <c r="I169" s="90"/>
      <c r="J169" s="90"/>
      <c r="K169" s="90"/>
      <c r="L169" s="90"/>
      <c r="M169" s="90"/>
      <c r="AF169" s="89"/>
      <c r="AG169" s="89"/>
      <c r="AH169" s="89"/>
      <c r="AI169" s="89"/>
    </row>
    <row r="170" spans="7:35">
      <c r="G170" s="90"/>
      <c r="H170" s="90"/>
      <c r="I170" s="90"/>
      <c r="J170" s="90"/>
      <c r="K170" s="90"/>
      <c r="L170" s="90"/>
      <c r="M170" s="90"/>
      <c r="AF170" s="89"/>
      <c r="AG170" s="89"/>
      <c r="AH170" s="89"/>
      <c r="AI170" s="89"/>
    </row>
    <row r="171" spans="7:35">
      <c r="G171" s="90"/>
      <c r="H171" s="90"/>
      <c r="I171" s="90"/>
      <c r="J171" s="90"/>
      <c r="K171" s="90"/>
      <c r="L171" s="90"/>
      <c r="M171" s="90"/>
      <c r="AF171" s="89"/>
      <c r="AG171" s="89"/>
      <c r="AH171" s="89"/>
      <c r="AI171" s="89"/>
    </row>
    <row r="172" spans="7:35">
      <c r="G172" s="90"/>
      <c r="H172" s="90"/>
      <c r="I172" s="90"/>
      <c r="J172" s="90"/>
      <c r="K172" s="90"/>
      <c r="L172" s="90"/>
      <c r="M172" s="90"/>
      <c r="AF172" s="89"/>
      <c r="AG172" s="89"/>
      <c r="AH172" s="89"/>
      <c r="AI172" s="89"/>
    </row>
    <row r="173" spans="7:35">
      <c r="G173" s="90"/>
      <c r="H173" s="90"/>
      <c r="I173" s="90"/>
      <c r="J173" s="90"/>
      <c r="K173" s="90"/>
      <c r="L173" s="90"/>
      <c r="M173" s="90"/>
      <c r="AF173" s="89"/>
      <c r="AG173" s="89"/>
      <c r="AH173" s="89"/>
      <c r="AI173" s="89"/>
    </row>
    <row r="174" spans="7:35">
      <c r="G174" s="90"/>
      <c r="H174" s="90"/>
      <c r="I174" s="90"/>
      <c r="J174" s="90"/>
      <c r="K174" s="90"/>
      <c r="L174" s="90"/>
      <c r="M174" s="90"/>
      <c r="AF174" s="89"/>
      <c r="AG174" s="89"/>
      <c r="AH174" s="89"/>
      <c r="AI174" s="89"/>
    </row>
    <row r="175" spans="7:35">
      <c r="G175" s="90"/>
      <c r="H175" s="90"/>
      <c r="I175" s="90"/>
      <c r="J175" s="90"/>
      <c r="K175" s="90"/>
      <c r="L175" s="90"/>
      <c r="M175" s="90"/>
      <c r="AF175" s="89"/>
      <c r="AG175" s="89"/>
      <c r="AH175" s="89"/>
      <c r="AI175" s="89"/>
    </row>
    <row r="176" spans="7:35">
      <c r="G176" s="90"/>
      <c r="H176" s="90"/>
      <c r="I176" s="90"/>
      <c r="J176" s="90"/>
      <c r="K176" s="90"/>
      <c r="L176" s="90"/>
      <c r="M176" s="90"/>
      <c r="AF176" s="89"/>
      <c r="AG176" s="89"/>
      <c r="AH176" s="89"/>
      <c r="AI176" s="89"/>
    </row>
    <row r="177" spans="7:35">
      <c r="G177" s="90"/>
      <c r="H177" s="90"/>
      <c r="I177" s="90"/>
      <c r="J177" s="90"/>
      <c r="K177" s="90"/>
      <c r="L177" s="90"/>
      <c r="M177" s="90"/>
      <c r="AF177" s="89"/>
      <c r="AG177" s="89"/>
      <c r="AH177" s="89"/>
      <c r="AI177" s="89"/>
    </row>
    <row r="178" spans="7:35">
      <c r="G178" s="90"/>
      <c r="H178" s="90"/>
      <c r="I178" s="90"/>
      <c r="J178" s="90"/>
      <c r="K178" s="90"/>
      <c r="L178" s="90"/>
      <c r="M178" s="90"/>
      <c r="AF178" s="89"/>
      <c r="AG178" s="89"/>
      <c r="AH178" s="89"/>
      <c r="AI178" s="89"/>
    </row>
    <row r="179" spans="7:35">
      <c r="G179" s="90"/>
      <c r="H179" s="90"/>
      <c r="I179" s="90"/>
      <c r="J179" s="90"/>
      <c r="K179" s="90"/>
      <c r="L179" s="90"/>
      <c r="M179" s="90"/>
      <c r="AF179" s="89"/>
      <c r="AG179" s="89"/>
      <c r="AH179" s="89"/>
      <c r="AI179" s="89"/>
    </row>
    <row r="180" spans="7:35">
      <c r="G180" s="90"/>
      <c r="H180" s="90"/>
      <c r="I180" s="90"/>
      <c r="J180" s="90"/>
      <c r="K180" s="90"/>
      <c r="L180" s="90"/>
      <c r="M180" s="90"/>
      <c r="AF180" s="89"/>
      <c r="AG180" s="89"/>
      <c r="AH180" s="89"/>
      <c r="AI180" s="89"/>
    </row>
    <row r="181" spans="7:35">
      <c r="G181" s="90"/>
      <c r="H181" s="90"/>
      <c r="I181" s="90"/>
      <c r="J181" s="90"/>
      <c r="K181" s="90"/>
      <c r="L181" s="90"/>
      <c r="M181" s="90"/>
      <c r="AF181" s="89"/>
      <c r="AG181" s="89"/>
      <c r="AH181" s="89"/>
      <c r="AI181" s="89"/>
    </row>
    <row r="182" spans="7:35">
      <c r="G182" s="90"/>
      <c r="H182" s="90"/>
      <c r="I182" s="90"/>
      <c r="J182" s="90"/>
      <c r="K182" s="90"/>
      <c r="L182" s="90"/>
      <c r="M182" s="90"/>
      <c r="AF182" s="89"/>
      <c r="AG182" s="89"/>
      <c r="AH182" s="89"/>
      <c r="AI182" s="89"/>
    </row>
    <row r="183" spans="7:35">
      <c r="G183" s="90"/>
      <c r="H183" s="90"/>
      <c r="I183" s="90"/>
      <c r="J183" s="90"/>
      <c r="K183" s="90"/>
      <c r="L183" s="90"/>
      <c r="M183" s="90"/>
      <c r="AF183" s="89"/>
      <c r="AG183" s="89"/>
      <c r="AH183" s="89"/>
      <c r="AI183" s="89"/>
    </row>
    <row r="184" spans="7:35">
      <c r="G184" s="90"/>
      <c r="H184" s="90"/>
      <c r="I184" s="90"/>
      <c r="J184" s="90"/>
      <c r="K184" s="90"/>
      <c r="L184" s="90"/>
      <c r="M184" s="90"/>
      <c r="AF184" s="89"/>
      <c r="AG184" s="89"/>
      <c r="AH184" s="89"/>
      <c r="AI184" s="89"/>
    </row>
    <row r="185" spans="7:35">
      <c r="G185" s="90"/>
      <c r="H185" s="90"/>
      <c r="I185" s="90"/>
      <c r="J185" s="90"/>
      <c r="K185" s="90"/>
      <c r="L185" s="90"/>
      <c r="M185" s="90"/>
      <c r="AF185" s="89"/>
      <c r="AG185" s="89"/>
      <c r="AH185" s="89"/>
      <c r="AI185" s="89"/>
    </row>
    <row r="186" spans="7:35">
      <c r="G186" s="90"/>
      <c r="H186" s="90"/>
      <c r="I186" s="90"/>
      <c r="J186" s="90"/>
      <c r="K186" s="90"/>
      <c r="L186" s="90"/>
      <c r="M186" s="90"/>
      <c r="AF186" s="89"/>
      <c r="AG186" s="89"/>
      <c r="AH186" s="89"/>
      <c r="AI186" s="89"/>
    </row>
    <row r="187" spans="7:35">
      <c r="G187" s="90"/>
      <c r="H187" s="90"/>
      <c r="I187" s="90"/>
      <c r="J187" s="90"/>
      <c r="K187" s="90"/>
      <c r="L187" s="90"/>
      <c r="M187" s="90"/>
      <c r="AF187" s="89"/>
      <c r="AG187" s="89"/>
      <c r="AH187" s="89"/>
      <c r="AI187" s="89"/>
    </row>
    <row r="188" spans="7:35">
      <c r="G188" s="90"/>
      <c r="H188" s="90"/>
      <c r="I188" s="90"/>
      <c r="J188" s="90"/>
      <c r="K188" s="90"/>
      <c r="L188" s="90"/>
      <c r="M188" s="90"/>
      <c r="AF188" s="89"/>
      <c r="AG188" s="89"/>
      <c r="AH188" s="89"/>
      <c r="AI188" s="89"/>
    </row>
    <row r="189" spans="7:35">
      <c r="G189" s="90"/>
      <c r="H189" s="90"/>
      <c r="I189" s="90"/>
      <c r="J189" s="90"/>
      <c r="K189" s="90"/>
      <c r="L189" s="90"/>
      <c r="M189" s="90"/>
      <c r="AF189" s="89"/>
      <c r="AG189" s="89"/>
      <c r="AH189" s="89"/>
      <c r="AI189" s="89"/>
    </row>
    <row r="190" spans="7:35">
      <c r="G190" s="90"/>
      <c r="H190" s="90"/>
      <c r="I190" s="90"/>
      <c r="J190" s="90"/>
      <c r="K190" s="90"/>
      <c r="L190" s="90"/>
      <c r="M190" s="90"/>
      <c r="AF190" s="89"/>
      <c r="AG190" s="89"/>
      <c r="AH190" s="89"/>
      <c r="AI190" s="89"/>
    </row>
    <row r="191" spans="7:35">
      <c r="G191" s="90"/>
      <c r="H191" s="90"/>
      <c r="I191" s="90"/>
      <c r="J191" s="90"/>
      <c r="K191" s="90"/>
      <c r="L191" s="90"/>
      <c r="M191" s="90"/>
      <c r="AF191" s="89"/>
      <c r="AG191" s="89"/>
      <c r="AH191" s="89"/>
      <c r="AI191" s="89"/>
    </row>
    <row r="192" spans="7:35">
      <c r="G192" s="90"/>
      <c r="H192" s="90"/>
      <c r="I192" s="90"/>
      <c r="J192" s="90"/>
      <c r="K192" s="90"/>
      <c r="L192" s="90"/>
      <c r="M192" s="90"/>
      <c r="AF192" s="89"/>
      <c r="AG192" s="89"/>
      <c r="AH192" s="89"/>
      <c r="AI192" s="89"/>
    </row>
    <row r="193" spans="7:35">
      <c r="G193" s="90"/>
      <c r="H193" s="90"/>
      <c r="I193" s="90"/>
      <c r="J193" s="90"/>
      <c r="K193" s="90"/>
      <c r="L193" s="90"/>
      <c r="M193" s="90"/>
      <c r="AF193" s="89"/>
      <c r="AG193" s="89"/>
      <c r="AH193" s="89"/>
      <c r="AI193" s="89"/>
    </row>
    <row r="194" spans="7:35">
      <c r="G194" s="90"/>
      <c r="H194" s="90"/>
      <c r="I194" s="90"/>
      <c r="J194" s="90"/>
      <c r="K194" s="90"/>
      <c r="L194" s="90"/>
      <c r="M194" s="90"/>
      <c r="AF194" s="89"/>
      <c r="AG194" s="89"/>
      <c r="AH194" s="89"/>
      <c r="AI194" s="89"/>
    </row>
    <row r="195" spans="7:35">
      <c r="G195" s="90"/>
      <c r="H195" s="90"/>
      <c r="I195" s="90"/>
      <c r="J195" s="90"/>
      <c r="K195" s="90"/>
      <c r="L195" s="90"/>
      <c r="M195" s="90"/>
      <c r="AF195" s="89"/>
      <c r="AG195" s="89"/>
      <c r="AH195" s="89"/>
      <c r="AI195" s="89"/>
    </row>
    <row r="196" spans="7:35">
      <c r="G196" s="90"/>
      <c r="H196" s="90"/>
      <c r="I196" s="90"/>
      <c r="J196" s="90"/>
      <c r="K196" s="90"/>
      <c r="L196" s="90"/>
      <c r="M196" s="90"/>
      <c r="AF196" s="89"/>
      <c r="AG196" s="89"/>
      <c r="AH196" s="89"/>
      <c r="AI196" s="89"/>
    </row>
    <row r="197" spans="7:35">
      <c r="G197" s="90"/>
      <c r="H197" s="90"/>
      <c r="I197" s="90"/>
      <c r="J197" s="90"/>
      <c r="K197" s="90"/>
      <c r="L197" s="90"/>
      <c r="M197" s="90"/>
      <c r="AF197" s="89"/>
      <c r="AG197" s="89"/>
      <c r="AH197" s="89"/>
      <c r="AI197" s="89"/>
    </row>
    <row r="198" spans="7:35">
      <c r="G198" s="90"/>
      <c r="H198" s="90"/>
      <c r="I198" s="90"/>
      <c r="J198" s="90"/>
      <c r="K198" s="90"/>
      <c r="L198" s="90"/>
      <c r="M198" s="90"/>
      <c r="AF198" s="89"/>
      <c r="AG198" s="89"/>
      <c r="AH198" s="89"/>
      <c r="AI198" s="89"/>
    </row>
    <row r="199" spans="7:35">
      <c r="G199" s="90"/>
      <c r="H199" s="90"/>
      <c r="I199" s="90"/>
      <c r="J199" s="90"/>
      <c r="K199" s="90"/>
      <c r="L199" s="90"/>
      <c r="M199" s="90"/>
      <c r="AF199" s="89"/>
      <c r="AG199" s="89"/>
      <c r="AH199" s="89"/>
      <c r="AI199" s="89"/>
    </row>
    <row r="200" spans="7:35">
      <c r="G200" s="90"/>
      <c r="H200" s="90"/>
      <c r="I200" s="90"/>
      <c r="J200" s="90"/>
      <c r="K200" s="90"/>
      <c r="L200" s="90"/>
      <c r="M200" s="90"/>
      <c r="AF200" s="89"/>
      <c r="AG200" s="89"/>
      <c r="AH200" s="89"/>
      <c r="AI200" s="89"/>
    </row>
    <row r="201" spans="7:35">
      <c r="G201" s="90"/>
      <c r="H201" s="90"/>
      <c r="I201" s="90"/>
      <c r="J201" s="90"/>
      <c r="K201" s="90"/>
      <c r="L201" s="90"/>
      <c r="M201" s="90"/>
      <c r="AF201" s="89"/>
      <c r="AG201" s="89"/>
      <c r="AH201" s="89"/>
      <c r="AI201" s="89"/>
    </row>
    <row r="202" spans="7:35">
      <c r="G202" s="90"/>
      <c r="H202" s="90"/>
      <c r="I202" s="90"/>
      <c r="J202" s="90"/>
      <c r="K202" s="90"/>
      <c r="L202" s="90"/>
      <c r="M202" s="90"/>
      <c r="AF202" s="89"/>
      <c r="AG202" s="89"/>
      <c r="AH202" s="89"/>
      <c r="AI202" s="89"/>
    </row>
    <row r="203" spans="7:35">
      <c r="G203" s="90"/>
      <c r="H203" s="90"/>
      <c r="I203" s="90"/>
      <c r="J203" s="90"/>
      <c r="K203" s="90"/>
      <c r="L203" s="90"/>
      <c r="M203" s="90"/>
      <c r="AF203" s="89"/>
      <c r="AG203" s="89"/>
      <c r="AH203" s="89"/>
      <c r="AI203" s="89"/>
    </row>
    <row r="204" spans="7:35">
      <c r="G204" s="90"/>
      <c r="H204" s="90"/>
      <c r="I204" s="90"/>
      <c r="J204" s="90"/>
      <c r="K204" s="90"/>
      <c r="L204" s="90"/>
      <c r="M204" s="90"/>
      <c r="AF204" s="89"/>
      <c r="AG204" s="89"/>
      <c r="AH204" s="89"/>
      <c r="AI204" s="89"/>
    </row>
    <row r="205" spans="7:35">
      <c r="G205" s="90"/>
      <c r="H205" s="90"/>
      <c r="I205" s="90"/>
      <c r="J205" s="90"/>
      <c r="K205" s="90"/>
      <c r="L205" s="90"/>
      <c r="M205" s="90"/>
      <c r="AF205" s="89"/>
      <c r="AG205" s="89"/>
      <c r="AH205" s="89"/>
      <c r="AI205" s="89"/>
    </row>
    <row r="206" spans="7:35">
      <c r="G206" s="90"/>
      <c r="H206" s="90"/>
      <c r="I206" s="90"/>
      <c r="J206" s="90"/>
      <c r="K206" s="90"/>
      <c r="L206" s="90"/>
      <c r="M206" s="90"/>
      <c r="AF206" s="89"/>
      <c r="AG206" s="89"/>
      <c r="AH206" s="89"/>
      <c r="AI206" s="89"/>
    </row>
    <row r="207" spans="7:35">
      <c r="G207" s="90"/>
      <c r="H207" s="90"/>
      <c r="I207" s="90"/>
      <c r="J207" s="90"/>
      <c r="K207" s="90"/>
      <c r="L207" s="90"/>
      <c r="M207" s="90"/>
      <c r="AF207" s="89"/>
      <c r="AG207" s="89"/>
      <c r="AH207" s="89"/>
      <c r="AI207" s="89"/>
    </row>
    <row r="208" spans="7:35">
      <c r="G208" s="90"/>
      <c r="H208" s="90"/>
      <c r="I208" s="90"/>
      <c r="J208" s="90"/>
      <c r="K208" s="90"/>
      <c r="L208" s="90"/>
      <c r="M208" s="90"/>
      <c r="AF208" s="89"/>
      <c r="AG208" s="89"/>
      <c r="AH208" s="89"/>
      <c r="AI208" s="89"/>
    </row>
    <row r="209" spans="7:35">
      <c r="G209" s="90"/>
      <c r="H209" s="90"/>
      <c r="I209" s="90"/>
      <c r="J209" s="90"/>
      <c r="K209" s="90"/>
      <c r="L209" s="90"/>
      <c r="M209" s="90"/>
      <c r="AF209" s="89"/>
      <c r="AG209" s="89"/>
      <c r="AH209" s="89"/>
      <c r="AI209" s="89"/>
    </row>
    <row r="210" spans="7:35">
      <c r="G210" s="90"/>
      <c r="H210" s="90"/>
      <c r="I210" s="90"/>
      <c r="J210" s="90"/>
      <c r="K210" s="90"/>
      <c r="L210" s="90"/>
      <c r="M210" s="90"/>
      <c r="AF210" s="89"/>
      <c r="AG210" s="89"/>
      <c r="AH210" s="89"/>
      <c r="AI210" s="89"/>
    </row>
    <row r="211" spans="7:35">
      <c r="G211" s="90"/>
      <c r="H211" s="90"/>
      <c r="I211" s="90"/>
      <c r="J211" s="90"/>
      <c r="K211" s="90"/>
      <c r="L211" s="90"/>
      <c r="M211" s="90"/>
      <c r="AF211" s="89"/>
      <c r="AG211" s="89"/>
      <c r="AH211" s="89"/>
      <c r="AI211" s="89"/>
    </row>
    <row r="212" spans="7:35">
      <c r="G212" s="90"/>
      <c r="H212" s="90"/>
      <c r="I212" s="90"/>
      <c r="J212" s="90"/>
      <c r="K212" s="90"/>
      <c r="L212" s="90"/>
      <c r="M212" s="90"/>
      <c r="AF212" s="89"/>
      <c r="AG212" s="89"/>
      <c r="AH212" s="89"/>
      <c r="AI212" s="89"/>
    </row>
    <row r="213" spans="7:35">
      <c r="G213" s="90"/>
      <c r="H213" s="90"/>
      <c r="I213" s="90"/>
      <c r="J213" s="90"/>
      <c r="K213" s="90"/>
      <c r="L213" s="90"/>
      <c r="M213" s="90"/>
      <c r="AF213" s="89"/>
      <c r="AG213" s="89"/>
      <c r="AH213" s="89"/>
      <c r="AI213" s="89"/>
    </row>
    <row r="214" spans="7:35">
      <c r="G214" s="90"/>
      <c r="H214" s="90"/>
      <c r="I214" s="90"/>
      <c r="J214" s="90"/>
      <c r="K214" s="90"/>
      <c r="L214" s="90"/>
      <c r="M214" s="90"/>
      <c r="AF214" s="89"/>
      <c r="AG214" s="89"/>
      <c r="AH214" s="89"/>
      <c r="AI214" s="89"/>
    </row>
    <row r="215" spans="7:35">
      <c r="G215" s="90"/>
      <c r="H215" s="90"/>
      <c r="I215" s="90"/>
      <c r="J215" s="90"/>
      <c r="K215" s="90"/>
      <c r="L215" s="90"/>
      <c r="M215" s="90"/>
      <c r="AF215" s="89"/>
      <c r="AG215" s="89"/>
      <c r="AH215" s="89"/>
      <c r="AI215" s="89"/>
    </row>
    <row r="216" spans="7:35">
      <c r="G216" s="90"/>
      <c r="H216" s="90"/>
      <c r="I216" s="90"/>
      <c r="J216" s="90"/>
      <c r="K216" s="90"/>
      <c r="L216" s="90"/>
      <c r="M216" s="90"/>
      <c r="AF216" s="89"/>
      <c r="AG216" s="89"/>
      <c r="AH216" s="89"/>
      <c r="AI216" s="89"/>
    </row>
    <row r="217" spans="7:35">
      <c r="G217" s="90"/>
      <c r="H217" s="90"/>
      <c r="I217" s="90"/>
      <c r="J217" s="90"/>
      <c r="K217" s="90"/>
      <c r="L217" s="90"/>
      <c r="M217" s="90"/>
      <c r="AF217" s="89"/>
      <c r="AG217" s="89"/>
      <c r="AH217" s="89"/>
      <c r="AI217" s="89"/>
    </row>
    <row r="218" spans="7:35">
      <c r="G218" s="90"/>
      <c r="H218" s="90"/>
      <c r="I218" s="90"/>
      <c r="J218" s="90"/>
      <c r="K218" s="90"/>
      <c r="L218" s="90"/>
      <c r="M218" s="90"/>
      <c r="AF218" s="89"/>
      <c r="AG218" s="89"/>
      <c r="AH218" s="89"/>
      <c r="AI218" s="89"/>
    </row>
    <row r="219" spans="7:35">
      <c r="G219" s="90"/>
      <c r="H219" s="90"/>
      <c r="I219" s="90"/>
      <c r="J219" s="90"/>
      <c r="K219" s="90"/>
      <c r="L219" s="90"/>
      <c r="M219" s="90"/>
      <c r="AF219" s="89"/>
      <c r="AG219" s="89"/>
      <c r="AH219" s="89"/>
      <c r="AI219" s="89"/>
    </row>
    <row r="220" spans="7:35">
      <c r="G220" s="90"/>
      <c r="H220" s="90"/>
      <c r="I220" s="90"/>
      <c r="J220" s="90"/>
      <c r="K220" s="90"/>
      <c r="L220" s="90"/>
      <c r="M220" s="90"/>
      <c r="AF220" s="89"/>
      <c r="AG220" s="89"/>
      <c r="AH220" s="89"/>
      <c r="AI220" s="89"/>
    </row>
    <row r="221" spans="7:35">
      <c r="G221" s="90"/>
      <c r="H221" s="90"/>
      <c r="I221" s="90"/>
      <c r="J221" s="90"/>
      <c r="K221" s="90"/>
      <c r="L221" s="90"/>
      <c r="M221" s="90"/>
      <c r="AF221" s="89"/>
      <c r="AG221" s="89"/>
      <c r="AH221" s="89"/>
      <c r="AI221" s="89"/>
    </row>
    <row r="222" spans="7:35">
      <c r="G222" s="90"/>
      <c r="H222" s="90"/>
      <c r="I222" s="90"/>
      <c r="J222" s="90"/>
      <c r="K222" s="90"/>
      <c r="L222" s="90"/>
      <c r="M222" s="90"/>
      <c r="AF222" s="89"/>
      <c r="AG222" s="89"/>
      <c r="AH222" s="89"/>
      <c r="AI222" s="89"/>
    </row>
    <row r="223" spans="7:35">
      <c r="G223" s="90"/>
      <c r="H223" s="90"/>
      <c r="I223" s="90"/>
      <c r="J223" s="90"/>
      <c r="K223" s="90"/>
      <c r="L223" s="90"/>
      <c r="M223" s="90"/>
      <c r="AF223" s="89"/>
      <c r="AG223" s="89"/>
      <c r="AH223" s="89"/>
      <c r="AI223" s="89"/>
    </row>
    <row r="224" spans="7:35">
      <c r="G224" s="90"/>
      <c r="H224" s="90"/>
      <c r="I224" s="90"/>
      <c r="J224" s="90"/>
      <c r="K224" s="90"/>
      <c r="L224" s="90"/>
      <c r="M224" s="90"/>
      <c r="AF224" s="89"/>
      <c r="AG224" s="89"/>
      <c r="AH224" s="89"/>
      <c r="AI224" s="89"/>
    </row>
    <row r="225" spans="7:35">
      <c r="G225" s="90"/>
      <c r="H225" s="90"/>
      <c r="I225" s="90"/>
      <c r="J225" s="90"/>
      <c r="K225" s="90"/>
      <c r="L225" s="90"/>
      <c r="M225" s="90"/>
      <c r="AF225" s="89"/>
      <c r="AG225" s="89"/>
      <c r="AH225" s="89"/>
      <c r="AI225" s="89"/>
    </row>
    <row r="226" spans="7:35">
      <c r="G226" s="90"/>
      <c r="H226" s="90"/>
      <c r="I226" s="90"/>
      <c r="J226" s="90"/>
      <c r="K226" s="90"/>
      <c r="L226" s="90"/>
      <c r="M226" s="90"/>
      <c r="AF226" s="89"/>
      <c r="AG226" s="89"/>
      <c r="AH226" s="89"/>
      <c r="AI226" s="89"/>
    </row>
    <row r="227" spans="7:35">
      <c r="G227" s="90"/>
      <c r="H227" s="90"/>
      <c r="I227" s="90"/>
      <c r="J227" s="90"/>
      <c r="K227" s="90"/>
      <c r="L227" s="90"/>
      <c r="M227" s="90"/>
      <c r="AF227" s="89"/>
      <c r="AG227" s="89"/>
      <c r="AH227" s="89"/>
      <c r="AI227" s="89"/>
    </row>
    <row r="228" spans="7:35">
      <c r="G228" s="90"/>
      <c r="H228" s="90"/>
      <c r="I228" s="90"/>
      <c r="J228" s="90"/>
      <c r="K228" s="90"/>
      <c r="L228" s="90"/>
      <c r="M228" s="90"/>
      <c r="AF228" s="89"/>
      <c r="AG228" s="89"/>
      <c r="AH228" s="89"/>
      <c r="AI228" s="89"/>
    </row>
    <row r="229" spans="7:35">
      <c r="G229" s="90"/>
      <c r="H229" s="90"/>
      <c r="I229" s="90"/>
      <c r="J229" s="90"/>
      <c r="K229" s="90"/>
      <c r="L229" s="90"/>
      <c r="M229" s="90"/>
      <c r="AF229" s="89"/>
      <c r="AG229" s="89"/>
      <c r="AH229" s="89"/>
      <c r="AI229" s="89"/>
    </row>
    <row r="230" spans="7:35">
      <c r="G230" s="90"/>
      <c r="H230" s="90"/>
      <c r="I230" s="90"/>
      <c r="J230" s="90"/>
      <c r="K230" s="90"/>
      <c r="L230" s="90"/>
      <c r="M230" s="90"/>
      <c r="AF230" s="89"/>
      <c r="AG230" s="89"/>
      <c r="AH230" s="89"/>
      <c r="AI230" s="89"/>
    </row>
    <row r="231" spans="7:35">
      <c r="G231" s="90"/>
      <c r="H231" s="90"/>
      <c r="I231" s="90"/>
      <c r="J231" s="90"/>
      <c r="K231" s="90"/>
      <c r="L231" s="90"/>
      <c r="M231" s="90"/>
      <c r="AF231" s="89"/>
      <c r="AG231" s="89"/>
      <c r="AH231" s="89"/>
      <c r="AI231" s="89"/>
    </row>
    <row r="232" spans="7:35">
      <c r="G232" s="90"/>
      <c r="H232" s="90"/>
      <c r="I232" s="90"/>
      <c r="J232" s="90"/>
      <c r="K232" s="90"/>
      <c r="L232" s="90"/>
      <c r="M232" s="90"/>
      <c r="AF232" s="89"/>
      <c r="AG232" s="89"/>
      <c r="AH232" s="89"/>
      <c r="AI232" s="89"/>
    </row>
    <row r="233" spans="7:35">
      <c r="G233" s="90"/>
      <c r="H233" s="90"/>
      <c r="I233" s="90"/>
      <c r="J233" s="90"/>
      <c r="K233" s="90"/>
      <c r="L233" s="90"/>
      <c r="M233" s="90"/>
      <c r="AF233" s="89"/>
      <c r="AG233" s="89"/>
      <c r="AH233" s="89"/>
      <c r="AI233" s="89"/>
    </row>
    <row r="234" spans="7:35">
      <c r="G234" s="90"/>
      <c r="H234" s="90"/>
      <c r="I234" s="90"/>
      <c r="J234" s="90"/>
      <c r="K234" s="90"/>
      <c r="L234" s="90"/>
      <c r="M234" s="90"/>
      <c r="AF234" s="89"/>
      <c r="AG234" s="89"/>
      <c r="AH234" s="89"/>
      <c r="AI234" s="89"/>
    </row>
    <row r="235" spans="7:35">
      <c r="G235" s="90"/>
      <c r="H235" s="90"/>
      <c r="I235" s="90"/>
      <c r="J235" s="90"/>
      <c r="K235" s="90"/>
      <c r="L235" s="90"/>
      <c r="M235" s="90"/>
      <c r="AF235" s="89"/>
      <c r="AG235" s="89"/>
      <c r="AH235" s="89"/>
      <c r="AI235" s="89"/>
    </row>
    <row r="236" spans="7:35">
      <c r="G236" s="90"/>
      <c r="H236" s="90"/>
      <c r="I236" s="90"/>
      <c r="J236" s="90"/>
      <c r="K236" s="90"/>
      <c r="L236" s="90"/>
      <c r="M236" s="90"/>
      <c r="AF236" s="89"/>
      <c r="AG236" s="89"/>
      <c r="AH236" s="89"/>
      <c r="AI236" s="89"/>
    </row>
    <row r="237" spans="7:35">
      <c r="G237" s="90"/>
      <c r="H237" s="90"/>
      <c r="I237" s="90"/>
      <c r="J237" s="90"/>
      <c r="K237" s="90"/>
      <c r="L237" s="90"/>
      <c r="M237" s="90"/>
      <c r="AF237" s="89"/>
      <c r="AG237" s="89"/>
      <c r="AH237" s="89"/>
      <c r="AI237" s="89"/>
    </row>
    <row r="238" spans="7:35">
      <c r="G238" s="90"/>
      <c r="H238" s="90"/>
      <c r="I238" s="90"/>
      <c r="J238" s="90"/>
      <c r="K238" s="90"/>
      <c r="L238" s="90"/>
      <c r="M238" s="90"/>
      <c r="AF238" s="89"/>
      <c r="AG238" s="89"/>
      <c r="AH238" s="89"/>
      <c r="AI238" s="89"/>
    </row>
    <row r="239" spans="7:35">
      <c r="G239" s="90"/>
      <c r="H239" s="90"/>
      <c r="I239" s="90"/>
      <c r="J239" s="90"/>
      <c r="K239" s="90"/>
      <c r="L239" s="90"/>
      <c r="M239" s="90"/>
      <c r="AF239" s="89"/>
      <c r="AG239" s="89"/>
      <c r="AH239" s="89"/>
      <c r="AI239" s="89"/>
    </row>
    <row r="240" spans="7:35">
      <c r="G240" s="90"/>
      <c r="H240" s="90"/>
      <c r="I240" s="90"/>
      <c r="J240" s="90"/>
      <c r="K240" s="90"/>
      <c r="L240" s="90"/>
      <c r="M240" s="90"/>
      <c r="AF240" s="89"/>
      <c r="AG240" s="89"/>
      <c r="AH240" s="89"/>
      <c r="AI240" s="89"/>
    </row>
    <row r="241" spans="7:35">
      <c r="G241" s="90"/>
      <c r="H241" s="90"/>
      <c r="I241" s="90"/>
      <c r="J241" s="90"/>
      <c r="K241" s="90"/>
      <c r="L241" s="90"/>
      <c r="M241" s="90"/>
      <c r="AF241" s="89"/>
      <c r="AG241" s="89"/>
      <c r="AH241" s="89"/>
      <c r="AI241" s="89"/>
    </row>
    <row r="242" spans="7:35">
      <c r="G242" s="90"/>
      <c r="H242" s="90"/>
      <c r="I242" s="90"/>
      <c r="J242" s="90"/>
      <c r="K242" s="90"/>
      <c r="L242" s="90"/>
      <c r="M242" s="90"/>
      <c r="AF242" s="89"/>
      <c r="AG242" s="89"/>
      <c r="AH242" s="89"/>
      <c r="AI242" s="89"/>
    </row>
    <row r="243" spans="7:35">
      <c r="G243" s="90"/>
      <c r="H243" s="90"/>
      <c r="I243" s="90"/>
      <c r="J243" s="90"/>
      <c r="K243" s="90"/>
      <c r="L243" s="90"/>
      <c r="M243" s="90"/>
      <c r="AF243" s="89"/>
      <c r="AG243" s="89"/>
      <c r="AH243" s="89"/>
      <c r="AI243" s="89"/>
    </row>
    <row r="244" spans="7:35">
      <c r="G244" s="90"/>
      <c r="H244" s="90"/>
      <c r="I244" s="90"/>
      <c r="J244" s="90"/>
      <c r="K244" s="90"/>
      <c r="L244" s="90"/>
      <c r="M244" s="90"/>
      <c r="AF244" s="89"/>
      <c r="AG244" s="89"/>
      <c r="AH244" s="89"/>
      <c r="AI244" s="89"/>
    </row>
    <row r="245" spans="7:35">
      <c r="G245" s="90"/>
      <c r="H245" s="90"/>
      <c r="I245" s="90"/>
      <c r="J245" s="90"/>
      <c r="K245" s="90"/>
      <c r="L245" s="90"/>
      <c r="M245" s="90"/>
      <c r="AF245" s="89"/>
      <c r="AG245" s="89"/>
      <c r="AH245" s="89"/>
      <c r="AI245" s="89"/>
    </row>
    <row r="246" spans="7:35">
      <c r="G246" s="90"/>
      <c r="H246" s="90"/>
      <c r="I246" s="90"/>
      <c r="J246" s="90"/>
      <c r="K246" s="90"/>
      <c r="L246" s="90"/>
      <c r="M246" s="90"/>
      <c r="AF246" s="89"/>
      <c r="AG246" s="89"/>
      <c r="AH246" s="89"/>
      <c r="AI246" s="89"/>
    </row>
    <row r="247" spans="7:35">
      <c r="G247" s="90"/>
      <c r="H247" s="90"/>
      <c r="I247" s="90"/>
      <c r="J247" s="90"/>
      <c r="K247" s="90"/>
      <c r="L247" s="90"/>
      <c r="M247" s="90"/>
      <c r="AF247" s="89"/>
      <c r="AG247" s="89"/>
      <c r="AH247" s="89"/>
      <c r="AI247" s="89"/>
    </row>
    <row r="248" spans="7:35">
      <c r="G248" s="90"/>
      <c r="H248" s="90"/>
      <c r="I248" s="90"/>
      <c r="J248" s="90"/>
      <c r="K248" s="90"/>
      <c r="L248" s="90"/>
      <c r="M248" s="90"/>
      <c r="AF248" s="89"/>
      <c r="AG248" s="89"/>
      <c r="AH248" s="89"/>
      <c r="AI248" s="89"/>
    </row>
    <row r="249" spans="7:35">
      <c r="G249" s="90"/>
      <c r="H249" s="90"/>
      <c r="I249" s="90"/>
      <c r="J249" s="90"/>
      <c r="K249" s="90"/>
      <c r="L249" s="90"/>
      <c r="M249" s="90"/>
      <c r="AF249" s="89"/>
      <c r="AG249" s="89"/>
      <c r="AH249" s="89"/>
      <c r="AI249" s="89"/>
    </row>
    <row r="250" spans="7:35">
      <c r="G250" s="90"/>
      <c r="H250" s="90"/>
      <c r="I250" s="90"/>
      <c r="J250" s="90"/>
      <c r="K250" s="90"/>
      <c r="L250" s="90"/>
      <c r="M250" s="90"/>
      <c r="AF250" s="89"/>
      <c r="AG250" s="89"/>
      <c r="AH250" s="89"/>
      <c r="AI250" s="89"/>
    </row>
    <row r="251" spans="7:35">
      <c r="G251" s="90"/>
      <c r="H251" s="90"/>
      <c r="I251" s="90"/>
      <c r="J251" s="90"/>
      <c r="K251" s="90"/>
      <c r="L251" s="90"/>
      <c r="M251" s="90"/>
      <c r="AF251" s="89"/>
      <c r="AG251" s="89"/>
      <c r="AH251" s="89"/>
      <c r="AI251" s="89"/>
    </row>
    <row r="252" spans="7:35">
      <c r="G252" s="90"/>
      <c r="H252" s="90"/>
      <c r="I252" s="90"/>
      <c r="J252" s="90"/>
      <c r="K252" s="90"/>
      <c r="L252" s="90"/>
      <c r="M252" s="90"/>
      <c r="AF252" s="89"/>
      <c r="AG252" s="89"/>
      <c r="AH252" s="89"/>
      <c r="AI252" s="89"/>
    </row>
    <row r="253" spans="7:35">
      <c r="G253" s="90"/>
      <c r="H253" s="90"/>
      <c r="I253" s="90"/>
      <c r="J253" s="90"/>
      <c r="K253" s="90"/>
      <c r="L253" s="90"/>
      <c r="M253" s="90"/>
      <c r="AF253" s="89"/>
      <c r="AG253" s="89"/>
      <c r="AH253" s="89"/>
      <c r="AI253" s="89"/>
    </row>
    <row r="254" spans="7:35">
      <c r="G254" s="90"/>
      <c r="H254" s="90"/>
      <c r="I254" s="90"/>
      <c r="J254" s="90"/>
      <c r="K254" s="90"/>
      <c r="L254" s="90"/>
      <c r="M254" s="90"/>
      <c r="AF254" s="89"/>
      <c r="AG254" s="89"/>
      <c r="AH254" s="89"/>
      <c r="AI254" s="89"/>
    </row>
    <row r="255" spans="7:35">
      <c r="G255" s="90"/>
      <c r="H255" s="90"/>
      <c r="I255" s="90"/>
      <c r="J255" s="90"/>
      <c r="K255" s="90"/>
      <c r="L255" s="90"/>
      <c r="M255" s="90"/>
      <c r="AF255" s="89"/>
      <c r="AG255" s="89"/>
      <c r="AH255" s="89"/>
      <c r="AI255" s="89"/>
    </row>
    <row r="256" spans="7:35">
      <c r="G256" s="90"/>
      <c r="H256" s="90"/>
      <c r="I256" s="90"/>
      <c r="J256" s="90"/>
      <c r="K256" s="90"/>
      <c r="L256" s="90"/>
      <c r="M256" s="90"/>
      <c r="AF256" s="89"/>
      <c r="AG256" s="89"/>
      <c r="AH256" s="89"/>
      <c r="AI256" s="89"/>
    </row>
    <row r="257" spans="7:35">
      <c r="G257" s="90"/>
      <c r="H257" s="90"/>
      <c r="I257" s="90"/>
      <c r="J257" s="90"/>
      <c r="K257" s="90"/>
      <c r="L257" s="90"/>
      <c r="M257" s="90"/>
      <c r="AF257" s="89"/>
      <c r="AG257" s="89"/>
      <c r="AH257" s="89"/>
      <c r="AI257" s="89"/>
    </row>
    <row r="258" spans="7:35">
      <c r="G258" s="90"/>
      <c r="H258" s="90"/>
      <c r="I258" s="90"/>
      <c r="J258" s="90"/>
      <c r="K258" s="90"/>
      <c r="L258" s="90"/>
      <c r="M258" s="90"/>
      <c r="AF258" s="89"/>
      <c r="AG258" s="89"/>
      <c r="AH258" s="89"/>
      <c r="AI258" s="89"/>
    </row>
    <row r="259" spans="7:35">
      <c r="G259" s="90"/>
      <c r="H259" s="90"/>
      <c r="I259" s="90"/>
      <c r="J259" s="90"/>
      <c r="K259" s="90"/>
      <c r="L259" s="90"/>
      <c r="M259" s="90"/>
      <c r="AF259" s="89"/>
      <c r="AG259" s="89"/>
      <c r="AH259" s="89"/>
      <c r="AI259" s="89"/>
    </row>
    <row r="260" spans="7:35">
      <c r="G260" s="90"/>
      <c r="H260" s="90"/>
      <c r="I260" s="90"/>
      <c r="J260" s="90"/>
      <c r="K260" s="90"/>
      <c r="L260" s="90"/>
      <c r="M260" s="90"/>
      <c r="AF260" s="89"/>
      <c r="AG260" s="89"/>
      <c r="AH260" s="89"/>
      <c r="AI260" s="89"/>
    </row>
    <row r="261" spans="7:35">
      <c r="G261" s="90"/>
      <c r="H261" s="90"/>
      <c r="I261" s="90"/>
      <c r="J261" s="90"/>
      <c r="K261" s="90"/>
      <c r="L261" s="90"/>
      <c r="M261" s="90"/>
      <c r="AF261" s="89"/>
      <c r="AG261" s="89"/>
      <c r="AH261" s="89"/>
      <c r="AI261" s="89"/>
    </row>
    <row r="262" spans="7:35">
      <c r="G262" s="90"/>
      <c r="H262" s="90"/>
      <c r="I262" s="90"/>
      <c r="J262" s="90"/>
      <c r="K262" s="90"/>
      <c r="L262" s="90"/>
      <c r="M262" s="90"/>
      <c r="AF262" s="89"/>
      <c r="AG262" s="89"/>
      <c r="AH262" s="89"/>
      <c r="AI262" s="89"/>
    </row>
    <row r="263" spans="7:35">
      <c r="G263" s="90"/>
      <c r="H263" s="90"/>
      <c r="I263" s="90"/>
      <c r="J263" s="90"/>
      <c r="K263" s="90"/>
      <c r="L263" s="90"/>
      <c r="M263" s="90"/>
      <c r="AF263" s="89"/>
      <c r="AG263" s="89"/>
      <c r="AH263" s="89"/>
      <c r="AI263" s="89"/>
    </row>
    <row r="264" spans="7:35">
      <c r="G264" s="90"/>
      <c r="H264" s="90"/>
      <c r="I264" s="90"/>
      <c r="J264" s="90"/>
      <c r="K264" s="90"/>
      <c r="L264" s="90"/>
      <c r="M264" s="90"/>
      <c r="AF264" s="89"/>
      <c r="AG264" s="89"/>
      <c r="AH264" s="89"/>
      <c r="AI264" s="89"/>
    </row>
    <row r="265" spans="7:35">
      <c r="G265" s="90"/>
      <c r="H265" s="90"/>
      <c r="I265" s="90"/>
      <c r="J265" s="90"/>
      <c r="K265" s="90"/>
      <c r="L265" s="90"/>
      <c r="M265" s="90"/>
      <c r="AF265" s="89"/>
      <c r="AG265" s="89"/>
      <c r="AH265" s="89"/>
      <c r="AI265" s="89"/>
    </row>
    <row r="266" spans="7:35">
      <c r="G266" s="90"/>
      <c r="H266" s="90"/>
      <c r="I266" s="90"/>
      <c r="J266" s="90"/>
      <c r="K266" s="90"/>
      <c r="L266" s="90"/>
      <c r="M266" s="90"/>
      <c r="AF266" s="89"/>
      <c r="AG266" s="89"/>
      <c r="AH266" s="89"/>
      <c r="AI266" s="89"/>
    </row>
    <row r="267" spans="7:35">
      <c r="G267" s="90"/>
      <c r="H267" s="90"/>
      <c r="I267" s="90"/>
      <c r="J267" s="90"/>
      <c r="K267" s="90"/>
      <c r="L267" s="90"/>
      <c r="M267" s="90"/>
      <c r="AF267" s="89"/>
      <c r="AG267" s="89"/>
      <c r="AH267" s="89"/>
      <c r="AI267" s="89"/>
    </row>
    <row r="268" spans="7:35">
      <c r="G268" s="90"/>
      <c r="H268" s="90"/>
      <c r="I268" s="90"/>
      <c r="J268" s="90"/>
      <c r="K268" s="90"/>
      <c r="L268" s="90"/>
      <c r="M268" s="90"/>
      <c r="AF268" s="89"/>
      <c r="AG268" s="89"/>
      <c r="AH268" s="89"/>
      <c r="AI268" s="89"/>
    </row>
    <row r="269" spans="7:35">
      <c r="G269" s="90"/>
      <c r="H269" s="90"/>
      <c r="I269" s="90"/>
      <c r="J269" s="90"/>
      <c r="K269" s="90"/>
      <c r="L269" s="90"/>
      <c r="M269" s="90"/>
      <c r="AF269" s="89"/>
      <c r="AG269" s="89"/>
      <c r="AH269" s="89"/>
      <c r="AI269" s="89"/>
    </row>
    <row r="270" spans="7:35">
      <c r="G270" s="90"/>
      <c r="H270" s="90"/>
      <c r="I270" s="90"/>
      <c r="J270" s="90"/>
      <c r="K270" s="90"/>
      <c r="L270" s="90"/>
      <c r="M270" s="90"/>
      <c r="AF270" s="89"/>
      <c r="AG270" s="89"/>
      <c r="AH270" s="89"/>
      <c r="AI270" s="89"/>
    </row>
    <row r="271" spans="7:35">
      <c r="G271" s="90"/>
      <c r="H271" s="90"/>
      <c r="I271" s="90"/>
      <c r="J271" s="90"/>
      <c r="K271" s="90"/>
      <c r="L271" s="90"/>
      <c r="M271" s="90"/>
      <c r="AF271" s="89"/>
      <c r="AG271" s="89"/>
      <c r="AH271" s="89"/>
      <c r="AI271" s="89"/>
    </row>
    <row r="272" spans="7:35">
      <c r="G272" s="90"/>
      <c r="H272" s="90"/>
      <c r="I272" s="90"/>
      <c r="J272" s="90"/>
      <c r="K272" s="90"/>
      <c r="L272" s="90"/>
      <c r="M272" s="90"/>
      <c r="AF272" s="89"/>
      <c r="AG272" s="89"/>
      <c r="AH272" s="89"/>
      <c r="AI272" s="89"/>
    </row>
    <row r="273" spans="7:35">
      <c r="G273" s="90"/>
      <c r="H273" s="90"/>
      <c r="I273" s="90"/>
      <c r="J273" s="90"/>
      <c r="K273" s="90"/>
      <c r="L273" s="90"/>
      <c r="M273" s="90"/>
      <c r="AF273" s="89"/>
      <c r="AG273" s="89"/>
      <c r="AH273" s="89"/>
      <c r="AI273" s="89"/>
    </row>
    <row r="274" spans="7:35">
      <c r="G274" s="90"/>
      <c r="H274" s="90"/>
      <c r="I274" s="90"/>
      <c r="J274" s="90"/>
      <c r="K274" s="90"/>
      <c r="L274" s="90"/>
      <c r="M274" s="90"/>
      <c r="AF274" s="89"/>
      <c r="AG274" s="89"/>
      <c r="AH274" s="89"/>
      <c r="AI274" s="89"/>
    </row>
    <row r="275" spans="7:35">
      <c r="G275" s="90"/>
      <c r="H275" s="90"/>
      <c r="I275" s="90"/>
      <c r="J275" s="90"/>
      <c r="K275" s="90"/>
      <c r="L275" s="90"/>
      <c r="M275" s="90"/>
      <c r="AF275" s="89"/>
      <c r="AG275" s="89"/>
      <c r="AH275" s="89"/>
      <c r="AI275" s="89"/>
    </row>
    <row r="276" spans="7:35">
      <c r="G276" s="90"/>
      <c r="H276" s="90"/>
      <c r="I276" s="90"/>
      <c r="J276" s="90"/>
      <c r="K276" s="90"/>
      <c r="L276" s="90"/>
      <c r="M276" s="90"/>
      <c r="AF276" s="89"/>
      <c r="AG276" s="89"/>
      <c r="AH276" s="89"/>
      <c r="AI276" s="89"/>
    </row>
    <row r="277" spans="7:35">
      <c r="G277" s="90"/>
      <c r="H277" s="90"/>
      <c r="I277" s="90"/>
      <c r="J277" s="90"/>
      <c r="K277" s="90"/>
      <c r="L277" s="90"/>
      <c r="M277" s="90"/>
      <c r="AF277" s="89"/>
      <c r="AG277" s="89"/>
      <c r="AH277" s="89"/>
      <c r="AI277" s="89"/>
    </row>
    <row r="278" spans="7:35">
      <c r="G278" s="90"/>
      <c r="H278" s="90"/>
      <c r="I278" s="90"/>
      <c r="J278" s="90"/>
      <c r="K278" s="90"/>
      <c r="L278" s="90"/>
      <c r="M278" s="90"/>
      <c r="AF278" s="89"/>
      <c r="AG278" s="89"/>
      <c r="AH278" s="89"/>
      <c r="AI278" s="89"/>
    </row>
    <row r="279" spans="7:35">
      <c r="G279" s="90"/>
      <c r="H279" s="90"/>
      <c r="I279" s="90"/>
      <c r="J279" s="90"/>
      <c r="K279" s="90"/>
      <c r="L279" s="90"/>
      <c r="M279" s="90"/>
      <c r="AF279" s="89"/>
      <c r="AG279" s="89"/>
      <c r="AH279" s="89"/>
      <c r="AI279" s="89"/>
    </row>
    <row r="280" spans="7:35">
      <c r="G280" s="90"/>
      <c r="H280" s="90"/>
      <c r="I280" s="90"/>
      <c r="J280" s="90"/>
      <c r="K280" s="90"/>
      <c r="L280" s="90"/>
      <c r="M280" s="90"/>
      <c r="AF280" s="89"/>
      <c r="AG280" s="89"/>
      <c r="AH280" s="89"/>
      <c r="AI280" s="89"/>
    </row>
    <row r="281" spans="7:35">
      <c r="G281" s="90"/>
      <c r="H281" s="90"/>
      <c r="I281" s="90"/>
      <c r="J281" s="90"/>
      <c r="K281" s="90"/>
      <c r="L281" s="90"/>
      <c r="M281" s="90"/>
      <c r="AF281" s="89"/>
      <c r="AG281" s="89"/>
      <c r="AH281" s="89"/>
      <c r="AI281" s="89"/>
    </row>
    <row r="282" spans="7:35">
      <c r="G282" s="90"/>
      <c r="H282" s="90"/>
      <c r="I282" s="90"/>
      <c r="J282" s="90"/>
      <c r="K282" s="90"/>
      <c r="L282" s="90"/>
      <c r="M282" s="90"/>
      <c r="AF282" s="89"/>
      <c r="AG282" s="89"/>
      <c r="AH282" s="89"/>
      <c r="AI282" s="89"/>
    </row>
    <row r="283" spans="7:35" ht="15.75">
      <c r="G283" s="88"/>
      <c r="H283" s="88"/>
      <c r="I283" s="88"/>
      <c r="J283" s="88"/>
      <c r="K283" s="88"/>
      <c r="L283" s="88"/>
      <c r="M283" s="88"/>
      <c r="AF283" s="89"/>
      <c r="AG283" s="89"/>
      <c r="AH283" s="89"/>
      <c r="AI283" s="89"/>
    </row>
  </sheetData>
  <sortState xmlns:xlrd2="http://schemas.microsoft.com/office/spreadsheetml/2017/richdata2" columnSort="1" ref="G1:AI283">
    <sortCondition descending="1" ref="G1:AI1"/>
  </sortState>
  <pageMargins left="0.7" right="0.7" top="0.75" bottom="0.75" header="0.3" footer="0.3"/>
  <ignoredErrors>
    <ignoredError sqref="C19:C2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5CD6-554C-4AD8-8B9C-B72B09FD2FAA}">
  <dimension ref="A1:AL386"/>
  <sheetViews>
    <sheetView topLeftCell="A86" zoomScale="120" zoomScaleNormal="120" workbookViewId="0">
      <selection activeCell="F117" sqref="F117"/>
    </sheetView>
  </sheetViews>
  <sheetFormatPr defaultColWidth="9.140625" defaultRowHeight="14.25" customHeight="1"/>
  <cols>
    <col min="1" max="1" width="56.28515625" style="29" bestFit="1" customWidth="1"/>
    <col min="2" max="2" width="4.5703125" style="29" bestFit="1" customWidth="1"/>
    <col min="3" max="3" width="9.5703125" style="46" customWidth="1"/>
    <col min="4" max="4" width="7.5703125" style="46" bestFit="1" customWidth="1"/>
    <col min="5" max="5" width="7.5703125" style="46" customWidth="1"/>
    <col min="6" max="6" width="9.140625" style="46" customWidth="1"/>
    <col min="7" max="27" width="9" style="46" customWidth="1"/>
    <col min="28" max="32" width="9.140625" style="28"/>
    <col min="33" max="16384" width="9.140625" style="29"/>
  </cols>
  <sheetData>
    <row r="1" spans="1:38" s="97" customFormat="1" ht="15">
      <c r="A1" s="94" t="s">
        <v>1459</v>
      </c>
      <c r="B1" s="94"/>
      <c r="C1" s="95"/>
      <c r="D1" s="95"/>
      <c r="E1" s="95"/>
      <c r="F1" s="95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</row>
    <row r="2" spans="1:38" s="98" customFormat="1" ht="48.75" customHeight="1">
      <c r="A2" s="32" t="s">
        <v>1460</v>
      </c>
      <c r="C2" s="99" t="s">
        <v>1125</v>
      </c>
      <c r="D2" s="99" t="s">
        <v>1126</v>
      </c>
      <c r="E2" s="14" t="s">
        <v>2</v>
      </c>
      <c r="F2" s="99" t="s">
        <v>3</v>
      </c>
      <c r="G2" s="32" t="s">
        <v>4</v>
      </c>
      <c r="H2" s="32" t="s">
        <v>5</v>
      </c>
      <c r="I2" s="32" t="s">
        <v>6</v>
      </c>
      <c r="J2" s="32" t="s">
        <v>7</v>
      </c>
      <c r="K2" s="32" t="s">
        <v>8</v>
      </c>
      <c r="L2" s="32" t="s">
        <v>9</v>
      </c>
      <c r="M2" s="32" t="s">
        <v>10</v>
      </c>
      <c r="N2" s="99" t="s">
        <v>11</v>
      </c>
      <c r="O2" s="99" t="s">
        <v>12</v>
      </c>
      <c r="P2" s="99" t="s">
        <v>13</v>
      </c>
      <c r="Q2" s="99" t="s">
        <v>14</v>
      </c>
      <c r="R2" s="99" t="s">
        <v>15</v>
      </c>
      <c r="S2" s="99" t="s">
        <v>16</v>
      </c>
      <c r="T2" s="99" t="s">
        <v>17</v>
      </c>
      <c r="U2" s="99" t="s">
        <v>18</v>
      </c>
      <c r="V2" s="99" t="s">
        <v>19</v>
      </c>
      <c r="W2" s="99" t="s">
        <v>20</v>
      </c>
      <c r="X2" s="99" t="s">
        <v>21</v>
      </c>
      <c r="Y2" s="99" t="s">
        <v>22</v>
      </c>
      <c r="Z2" s="99" t="s">
        <v>23</v>
      </c>
      <c r="AA2" s="99" t="s">
        <v>24</v>
      </c>
    </row>
    <row r="3" spans="1:38" s="136" customFormat="1" ht="13.5" customHeight="1">
      <c r="A3" s="130" t="s">
        <v>61</v>
      </c>
      <c r="B3" s="131" t="s">
        <v>802</v>
      </c>
      <c r="C3" s="132">
        <f>COUNT(E3:AA3)</f>
        <v>1</v>
      </c>
      <c r="D3" s="132">
        <v>0</v>
      </c>
      <c r="E3" s="132"/>
      <c r="F3" s="133">
        <v>2025</v>
      </c>
      <c r="G3" s="134"/>
      <c r="H3" s="134"/>
      <c r="I3" s="134"/>
      <c r="J3" s="134"/>
      <c r="K3" s="134"/>
      <c r="L3" s="134"/>
      <c r="M3" s="134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1:38" s="31" customFormat="1" ht="15">
      <c r="A4" s="60" t="s">
        <v>1461</v>
      </c>
      <c r="B4" s="60" t="s">
        <v>99</v>
      </c>
      <c r="C4" s="132">
        <f t="shared" ref="C4:C54" si="0">COUNT(E4:AA4)</f>
        <v>7</v>
      </c>
      <c r="D4" s="53">
        <v>0</v>
      </c>
      <c r="E4" s="53"/>
      <c r="F4" s="53"/>
      <c r="G4" s="53"/>
      <c r="H4" s="53"/>
      <c r="I4" s="53">
        <v>2022</v>
      </c>
      <c r="J4" s="53">
        <v>2021</v>
      </c>
      <c r="K4" s="53">
        <v>2020</v>
      </c>
      <c r="L4" s="53">
        <v>2019</v>
      </c>
      <c r="M4" s="53">
        <v>2018</v>
      </c>
      <c r="N4" s="53">
        <v>2017</v>
      </c>
      <c r="O4" s="53">
        <v>2016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35"/>
      <c r="AC4" s="35"/>
      <c r="AD4" s="35"/>
      <c r="AE4" s="35"/>
      <c r="AF4" s="35"/>
    </row>
    <row r="5" spans="1:38" s="31" customFormat="1" ht="15">
      <c r="A5" s="34" t="s">
        <v>490</v>
      </c>
      <c r="B5" s="34" t="s">
        <v>79</v>
      </c>
      <c r="C5" s="132">
        <f t="shared" si="0"/>
        <v>2</v>
      </c>
      <c r="D5" s="26">
        <v>2</v>
      </c>
      <c r="E5" s="26">
        <v>2026</v>
      </c>
      <c r="F5" s="26">
        <v>2025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35"/>
      <c r="AC5" s="35"/>
      <c r="AD5" s="35"/>
      <c r="AE5" s="35"/>
      <c r="AF5" s="35"/>
    </row>
    <row r="6" spans="1:38" s="31" customFormat="1" ht="15">
      <c r="A6" s="34" t="s">
        <v>491</v>
      </c>
      <c r="B6" s="34" t="s">
        <v>64</v>
      </c>
      <c r="C6" s="132">
        <f t="shared" si="0"/>
        <v>2</v>
      </c>
      <c r="D6" s="26">
        <v>0</v>
      </c>
      <c r="E6" s="26"/>
      <c r="F6" s="26"/>
      <c r="G6" s="26"/>
      <c r="H6" s="26"/>
      <c r="I6" s="26"/>
      <c r="J6" s="26"/>
      <c r="K6" s="26"/>
      <c r="L6" s="27">
        <v>2019</v>
      </c>
      <c r="M6" s="27">
        <v>2018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35"/>
      <c r="AC6" s="35"/>
      <c r="AD6" s="35"/>
      <c r="AE6" s="35"/>
      <c r="AF6" s="35"/>
    </row>
    <row r="7" spans="1:38" s="31" customFormat="1" ht="15">
      <c r="A7" s="34" t="s">
        <v>492</v>
      </c>
      <c r="B7" s="34" t="s">
        <v>64</v>
      </c>
      <c r="C7" s="132">
        <f t="shared" si="0"/>
        <v>8</v>
      </c>
      <c r="D7" s="26">
        <v>6</v>
      </c>
      <c r="E7" s="26">
        <v>2026</v>
      </c>
      <c r="F7" s="26">
        <v>2025</v>
      </c>
      <c r="G7" s="26">
        <v>2024</v>
      </c>
      <c r="H7" s="26">
        <v>2023</v>
      </c>
      <c r="I7" s="26">
        <v>2022</v>
      </c>
      <c r="J7" s="26">
        <v>2021</v>
      </c>
      <c r="K7" s="26"/>
      <c r="L7" s="26">
        <v>2019</v>
      </c>
      <c r="M7" s="26">
        <v>2018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35"/>
      <c r="AC7" s="35"/>
      <c r="AD7" s="35"/>
      <c r="AE7" s="35"/>
      <c r="AF7" s="35"/>
    </row>
    <row r="8" spans="1:38" s="31" customFormat="1" ht="15">
      <c r="A8" s="34" t="s">
        <v>91</v>
      </c>
      <c r="B8" s="34" t="s">
        <v>137</v>
      </c>
      <c r="C8" s="132">
        <f t="shared" si="0"/>
        <v>1</v>
      </c>
      <c r="D8" s="26">
        <v>0</v>
      </c>
      <c r="E8" s="26"/>
      <c r="F8" s="26">
        <v>2025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35"/>
      <c r="AC8" s="35"/>
      <c r="AD8" s="35"/>
      <c r="AE8" s="35"/>
      <c r="AF8" s="35"/>
    </row>
    <row r="9" spans="1:38" s="31" customFormat="1" ht="15">
      <c r="A9" s="34" t="s">
        <v>103</v>
      </c>
      <c r="B9" s="34" t="s">
        <v>101</v>
      </c>
      <c r="C9" s="132">
        <f t="shared" si="0"/>
        <v>1</v>
      </c>
      <c r="D9" s="26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>
        <v>2015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35"/>
      <c r="AC9" s="35"/>
      <c r="AD9" s="35"/>
      <c r="AE9" s="35"/>
      <c r="AF9" s="35"/>
    </row>
    <row r="10" spans="1:38" s="31" customFormat="1" ht="15">
      <c r="A10" s="34" t="s">
        <v>1462</v>
      </c>
      <c r="B10" s="34" t="s">
        <v>101</v>
      </c>
      <c r="C10" s="132">
        <f t="shared" si="0"/>
        <v>1</v>
      </c>
      <c r="D10" s="26">
        <v>0</v>
      </c>
      <c r="E10" s="26"/>
      <c r="F10" s="26">
        <v>2025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35"/>
      <c r="AC10" s="35"/>
      <c r="AD10" s="35"/>
      <c r="AE10" s="35"/>
      <c r="AF10" s="35"/>
    </row>
    <row r="11" spans="1:38" s="31" customFormat="1" ht="15">
      <c r="A11" s="34" t="s">
        <v>1463</v>
      </c>
      <c r="B11" s="34" t="s">
        <v>112</v>
      </c>
      <c r="C11" s="132">
        <f t="shared" si="0"/>
        <v>2</v>
      </c>
      <c r="D11" s="26">
        <v>0</v>
      </c>
      <c r="E11" s="26"/>
      <c r="F11" s="26"/>
      <c r="G11" s="26"/>
      <c r="H11" s="26"/>
      <c r="I11" s="26"/>
      <c r="J11" s="26"/>
      <c r="K11" s="26"/>
      <c r="L11" s="26"/>
      <c r="M11" s="26">
        <v>2018</v>
      </c>
      <c r="N11" s="26">
        <v>2017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35"/>
      <c r="AC11" s="35"/>
      <c r="AD11" s="35"/>
      <c r="AE11" s="35"/>
      <c r="AF11" s="35"/>
    </row>
    <row r="12" spans="1:38" s="31" customFormat="1" ht="15">
      <c r="A12" s="34" t="s">
        <v>1464</v>
      </c>
      <c r="B12" s="34" t="s">
        <v>101</v>
      </c>
      <c r="C12" s="132">
        <f t="shared" si="0"/>
        <v>1</v>
      </c>
      <c r="D12" s="26">
        <v>0</v>
      </c>
      <c r="E12" s="26"/>
      <c r="F12" s="26"/>
      <c r="G12" s="26">
        <v>2024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35"/>
      <c r="AC12" s="35"/>
      <c r="AD12" s="35"/>
      <c r="AE12" s="35"/>
      <c r="AF12" s="35"/>
    </row>
    <row r="13" spans="1:38" s="31" customFormat="1" ht="15">
      <c r="A13" s="34" t="s">
        <v>1465</v>
      </c>
      <c r="B13" s="34" t="s">
        <v>81</v>
      </c>
      <c r="C13" s="132">
        <f t="shared" si="0"/>
        <v>1</v>
      </c>
      <c r="D13" s="26">
        <v>0</v>
      </c>
      <c r="E13" s="26"/>
      <c r="F13" s="26"/>
      <c r="G13" s="26"/>
      <c r="H13" s="26"/>
      <c r="I13" s="26"/>
      <c r="J13" s="26">
        <v>2021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35"/>
      <c r="AC13" s="35"/>
      <c r="AD13" s="35"/>
      <c r="AE13" s="35"/>
      <c r="AF13" s="35"/>
    </row>
    <row r="14" spans="1:38" s="31" customFormat="1" ht="15">
      <c r="A14" s="34" t="s">
        <v>1466</v>
      </c>
      <c r="B14" s="34" t="s">
        <v>79</v>
      </c>
      <c r="C14" s="132">
        <f t="shared" si="0"/>
        <v>2</v>
      </c>
      <c r="D14" s="26">
        <v>0</v>
      </c>
      <c r="E14" s="26"/>
      <c r="F14" s="26"/>
      <c r="G14" s="26">
        <v>2024</v>
      </c>
      <c r="H14" s="26"/>
      <c r="I14" s="26">
        <v>2022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35"/>
      <c r="AC14" s="35"/>
      <c r="AD14" s="35"/>
      <c r="AE14" s="35"/>
      <c r="AF14" s="35"/>
    </row>
    <row r="15" spans="1:38" s="31" customFormat="1" ht="15">
      <c r="A15" s="34" t="s">
        <v>1467</v>
      </c>
      <c r="B15" s="34" t="s">
        <v>168</v>
      </c>
      <c r="C15" s="132">
        <f t="shared" si="0"/>
        <v>2</v>
      </c>
      <c r="D15" s="26">
        <v>0</v>
      </c>
      <c r="E15" s="26"/>
      <c r="F15" s="26">
        <v>2025</v>
      </c>
      <c r="G15" s="26">
        <v>2024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35"/>
      <c r="AC15" s="35"/>
      <c r="AD15" s="35"/>
      <c r="AE15" s="35"/>
      <c r="AF15" s="35"/>
    </row>
    <row r="16" spans="1:38" s="31" customFormat="1" ht="15">
      <c r="A16" s="34" t="s">
        <v>1468</v>
      </c>
      <c r="B16" s="34" t="s">
        <v>155</v>
      </c>
      <c r="C16" s="132">
        <f t="shared" si="0"/>
        <v>1</v>
      </c>
      <c r="D16" s="26">
        <v>0</v>
      </c>
      <c r="E16" s="26"/>
      <c r="F16" s="26">
        <v>2025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35"/>
      <c r="AC16" s="35"/>
      <c r="AD16" s="35"/>
      <c r="AE16" s="35"/>
      <c r="AF16" s="35"/>
    </row>
    <row r="17" spans="1:32" s="31" customFormat="1" ht="15">
      <c r="A17" s="34" t="s">
        <v>1469</v>
      </c>
      <c r="B17" s="34" t="s">
        <v>168</v>
      </c>
      <c r="C17" s="132">
        <f t="shared" si="0"/>
        <v>1</v>
      </c>
      <c r="D17" s="26">
        <v>0</v>
      </c>
      <c r="E17" s="26"/>
      <c r="F17" s="26"/>
      <c r="G17" s="27">
        <v>2024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35"/>
      <c r="AC17" s="35"/>
      <c r="AD17" s="35"/>
      <c r="AE17" s="35"/>
      <c r="AF17" s="35"/>
    </row>
    <row r="18" spans="1:32" s="31" customFormat="1" ht="15">
      <c r="A18" s="34" t="s">
        <v>1470</v>
      </c>
      <c r="B18" s="34" t="s">
        <v>121</v>
      </c>
      <c r="C18" s="132">
        <f t="shared" si="0"/>
        <v>7</v>
      </c>
      <c r="D18" s="26">
        <v>3</v>
      </c>
      <c r="E18" s="38">
        <v>2026</v>
      </c>
      <c r="F18" s="26">
        <v>2025</v>
      </c>
      <c r="G18" s="26">
        <v>2024</v>
      </c>
      <c r="H18" s="26"/>
      <c r="I18" s="26"/>
      <c r="J18" s="26">
        <v>2021</v>
      </c>
      <c r="K18" s="26">
        <v>2020</v>
      </c>
      <c r="L18" s="26"/>
      <c r="M18" s="26"/>
      <c r="N18" s="26"/>
      <c r="O18" s="26"/>
      <c r="P18" s="26">
        <v>2015</v>
      </c>
      <c r="Q18" s="26"/>
      <c r="R18" s="26"/>
      <c r="S18" s="26">
        <v>2012</v>
      </c>
      <c r="T18" s="26"/>
      <c r="U18" s="26"/>
      <c r="V18" s="26"/>
      <c r="W18" s="26"/>
      <c r="X18" s="26"/>
      <c r="Y18" s="26"/>
      <c r="Z18" s="26"/>
      <c r="AA18" s="26"/>
      <c r="AB18" s="35"/>
      <c r="AC18" s="35"/>
      <c r="AD18" s="35"/>
      <c r="AE18" s="35"/>
      <c r="AF18" s="35"/>
    </row>
    <row r="19" spans="1:32" ht="15">
      <c r="A19" s="34" t="s">
        <v>174</v>
      </c>
      <c r="B19" s="34" t="s">
        <v>66</v>
      </c>
      <c r="C19" s="132">
        <f t="shared" si="0"/>
        <v>3</v>
      </c>
      <c r="D19" s="26">
        <v>0</v>
      </c>
      <c r="E19" s="26"/>
      <c r="F19" s="26"/>
      <c r="G19" s="26"/>
      <c r="H19" s="26"/>
      <c r="I19" s="26"/>
      <c r="J19" s="26"/>
      <c r="K19" s="26"/>
      <c r="L19" s="26"/>
      <c r="M19" s="26"/>
      <c r="N19" s="27">
        <v>2017</v>
      </c>
      <c r="O19" s="26"/>
      <c r="P19" s="26">
        <v>2015</v>
      </c>
      <c r="Q19" s="26">
        <v>2014</v>
      </c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32" ht="15">
      <c r="A20" s="100" t="s">
        <v>176</v>
      </c>
      <c r="B20" s="100" t="s">
        <v>86</v>
      </c>
      <c r="C20" s="132">
        <f t="shared" si="0"/>
        <v>17</v>
      </c>
      <c r="D20" s="26">
        <v>15</v>
      </c>
      <c r="E20" s="38">
        <v>2026</v>
      </c>
      <c r="F20" s="27">
        <v>2025</v>
      </c>
      <c r="G20" s="27">
        <v>2024</v>
      </c>
      <c r="H20" s="27">
        <v>2023</v>
      </c>
      <c r="I20" s="27">
        <v>2022</v>
      </c>
      <c r="J20" s="27">
        <v>2021</v>
      </c>
      <c r="K20" s="27">
        <v>2020</v>
      </c>
      <c r="L20" s="26">
        <v>2019</v>
      </c>
      <c r="M20" s="27">
        <v>2018</v>
      </c>
      <c r="N20" s="27">
        <v>2017</v>
      </c>
      <c r="O20" s="26">
        <v>2016</v>
      </c>
      <c r="P20" s="26">
        <v>2015</v>
      </c>
      <c r="Q20" s="26">
        <v>2014</v>
      </c>
      <c r="R20" s="26">
        <v>2013</v>
      </c>
      <c r="S20" s="26">
        <v>2012</v>
      </c>
      <c r="T20" s="26"/>
      <c r="U20" s="26">
        <v>2010</v>
      </c>
      <c r="V20" s="26">
        <v>2009</v>
      </c>
      <c r="W20" s="26"/>
      <c r="X20" s="26"/>
      <c r="Y20" s="26"/>
      <c r="Z20" s="26"/>
      <c r="AA20" s="26"/>
    </row>
    <row r="21" spans="1:32">
      <c r="A21" s="34" t="s">
        <v>1471</v>
      </c>
      <c r="B21" s="34" t="s">
        <v>81</v>
      </c>
      <c r="C21" s="132">
        <f t="shared" si="0"/>
        <v>1</v>
      </c>
      <c r="D21" s="26">
        <v>0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>
        <v>2014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32">
      <c r="A22" s="34" t="s">
        <v>573</v>
      </c>
      <c r="B22" s="34" t="s">
        <v>71</v>
      </c>
      <c r="C22" s="132">
        <f t="shared" si="0"/>
        <v>1</v>
      </c>
      <c r="D22" s="26">
        <v>0</v>
      </c>
      <c r="E22" s="26"/>
      <c r="F22" s="26"/>
      <c r="G22" s="26"/>
      <c r="H22" s="26"/>
      <c r="I22" s="26"/>
      <c r="J22" s="26"/>
      <c r="K22" s="26"/>
      <c r="L22" s="26"/>
      <c r="M22" s="26">
        <v>2018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32">
      <c r="A23" s="34" t="s">
        <v>579</v>
      </c>
      <c r="B23" s="34" t="s">
        <v>64</v>
      </c>
      <c r="C23" s="132">
        <f t="shared" si="0"/>
        <v>1</v>
      </c>
      <c r="D23" s="26">
        <v>0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>
        <v>2014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32">
      <c r="A24" s="34" t="s">
        <v>581</v>
      </c>
      <c r="B24" s="34" t="s">
        <v>90</v>
      </c>
      <c r="C24" s="132">
        <f t="shared" si="0"/>
        <v>9</v>
      </c>
      <c r="D24" s="26">
        <v>5</v>
      </c>
      <c r="E24" s="26">
        <v>2026</v>
      </c>
      <c r="F24" s="26">
        <v>2025</v>
      </c>
      <c r="G24" s="26">
        <v>2024</v>
      </c>
      <c r="H24" s="26">
        <v>2023</v>
      </c>
      <c r="I24" s="26">
        <v>2022</v>
      </c>
      <c r="J24" s="26"/>
      <c r="K24" s="26">
        <v>2020</v>
      </c>
      <c r="L24" s="26"/>
      <c r="M24" s="26">
        <v>2018</v>
      </c>
      <c r="N24" s="26">
        <v>2017</v>
      </c>
      <c r="O24" s="26"/>
      <c r="P24" s="26"/>
      <c r="Q24" s="26">
        <v>2014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32" ht="15">
      <c r="A25" s="34" t="s">
        <v>1472</v>
      </c>
      <c r="B25" s="34" t="s">
        <v>71</v>
      </c>
      <c r="C25" s="132">
        <f t="shared" si="0"/>
        <v>4</v>
      </c>
      <c r="D25" s="26">
        <v>0</v>
      </c>
      <c r="E25" s="26"/>
      <c r="F25" s="27">
        <v>2025</v>
      </c>
      <c r="G25" s="26">
        <v>2024</v>
      </c>
      <c r="H25" s="26"/>
      <c r="I25" s="26"/>
      <c r="J25" s="26"/>
      <c r="K25" s="26">
        <v>2020</v>
      </c>
      <c r="L25" s="26"/>
      <c r="M25" s="26">
        <v>2018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2">
      <c r="A26" s="34" t="s">
        <v>207</v>
      </c>
      <c r="B26" s="34" t="s">
        <v>208</v>
      </c>
      <c r="C26" s="132">
        <f t="shared" si="0"/>
        <v>2</v>
      </c>
      <c r="D26" s="26">
        <v>0</v>
      </c>
      <c r="E26" s="26"/>
      <c r="F26" s="26"/>
      <c r="G26" s="26"/>
      <c r="H26" s="26"/>
      <c r="I26" s="26"/>
      <c r="J26" s="26">
        <v>2021</v>
      </c>
      <c r="K26" s="26">
        <v>2020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2" ht="15">
      <c r="A27" s="34" t="s">
        <v>217</v>
      </c>
      <c r="B27" s="34" t="s">
        <v>90</v>
      </c>
      <c r="C27" s="132">
        <f t="shared" si="0"/>
        <v>9</v>
      </c>
      <c r="D27" s="26">
        <v>4</v>
      </c>
      <c r="E27" s="38">
        <v>2026</v>
      </c>
      <c r="F27" s="26">
        <v>2025</v>
      </c>
      <c r="G27" s="26">
        <v>2024</v>
      </c>
      <c r="H27" s="26">
        <v>2023</v>
      </c>
      <c r="I27" s="26"/>
      <c r="J27" s="26">
        <v>2021</v>
      </c>
      <c r="K27" s="26">
        <v>2020</v>
      </c>
      <c r="L27" s="26">
        <v>2019</v>
      </c>
      <c r="M27" s="26">
        <v>2018</v>
      </c>
      <c r="N27" s="26">
        <v>2017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32">
      <c r="A28" s="34" t="s">
        <v>1473</v>
      </c>
      <c r="B28" s="34" t="s">
        <v>81</v>
      </c>
      <c r="C28" s="132">
        <f t="shared" si="0"/>
        <v>1</v>
      </c>
      <c r="D28" s="26">
        <v>1</v>
      </c>
      <c r="E28" s="26">
        <v>2026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32" ht="15">
      <c r="A29" s="34" t="s">
        <v>591</v>
      </c>
      <c r="B29" s="34" t="s">
        <v>208</v>
      </c>
      <c r="C29" s="132">
        <f t="shared" si="0"/>
        <v>5</v>
      </c>
      <c r="D29" s="26">
        <v>5</v>
      </c>
      <c r="E29" s="38">
        <v>2026</v>
      </c>
      <c r="F29" s="26">
        <v>2025</v>
      </c>
      <c r="G29" s="27">
        <v>2024</v>
      </c>
      <c r="H29" s="27">
        <v>2023</v>
      </c>
      <c r="I29" s="26">
        <v>2022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32" ht="15">
      <c r="A30" s="34" t="s">
        <v>592</v>
      </c>
      <c r="B30" s="34" t="s">
        <v>90</v>
      </c>
      <c r="C30" s="132">
        <f t="shared" si="0"/>
        <v>9</v>
      </c>
      <c r="D30" s="26">
        <v>7</v>
      </c>
      <c r="E30" s="26">
        <v>2026</v>
      </c>
      <c r="F30" s="26">
        <v>2025</v>
      </c>
      <c r="G30" s="26">
        <v>2024</v>
      </c>
      <c r="H30" s="27">
        <v>2023</v>
      </c>
      <c r="I30" s="27">
        <v>2022</v>
      </c>
      <c r="J30" s="27">
        <v>2021</v>
      </c>
      <c r="K30" s="26">
        <v>2020</v>
      </c>
      <c r="L30" s="26"/>
      <c r="M30" s="26">
        <v>2018</v>
      </c>
      <c r="N30" s="27">
        <v>2017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32" ht="15">
      <c r="A31" s="34" t="s">
        <v>593</v>
      </c>
      <c r="B31" s="34" t="s">
        <v>101</v>
      </c>
      <c r="C31" s="132">
        <f t="shared" si="0"/>
        <v>2</v>
      </c>
      <c r="D31" s="26">
        <v>2</v>
      </c>
      <c r="E31" s="26">
        <v>2026</v>
      </c>
      <c r="F31" s="26">
        <v>2025</v>
      </c>
      <c r="G31" s="26"/>
      <c r="H31" s="27"/>
      <c r="I31" s="27"/>
      <c r="J31" s="27"/>
      <c r="K31" s="26"/>
      <c r="L31" s="26"/>
      <c r="M31" s="26"/>
      <c r="N31" s="27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32" ht="15">
      <c r="A32" s="34" t="s">
        <v>1474</v>
      </c>
      <c r="B32" s="34" t="s">
        <v>208</v>
      </c>
      <c r="C32" s="132">
        <f t="shared" si="0"/>
        <v>3</v>
      </c>
      <c r="D32" s="26">
        <v>1</v>
      </c>
      <c r="E32" s="26">
        <v>2026</v>
      </c>
      <c r="F32" s="26"/>
      <c r="G32" s="26">
        <v>2024</v>
      </c>
      <c r="H32" s="26">
        <v>2023</v>
      </c>
      <c r="I32" s="27"/>
      <c r="J32" s="27"/>
      <c r="K32" s="26"/>
      <c r="L32" s="26"/>
      <c r="M32" s="26"/>
      <c r="N32" s="27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5">
      <c r="A33" s="34" t="s">
        <v>242</v>
      </c>
      <c r="B33" s="34" t="s">
        <v>155</v>
      </c>
      <c r="C33" s="132">
        <f t="shared" si="0"/>
        <v>10</v>
      </c>
      <c r="D33" s="26">
        <v>7</v>
      </c>
      <c r="E33" s="26">
        <v>2026</v>
      </c>
      <c r="F33" s="27">
        <v>2025</v>
      </c>
      <c r="G33" s="27">
        <v>2024</v>
      </c>
      <c r="H33" s="26">
        <v>2023</v>
      </c>
      <c r="I33" s="26">
        <v>2022</v>
      </c>
      <c r="J33" s="27">
        <v>2021</v>
      </c>
      <c r="K33" s="26">
        <v>2020</v>
      </c>
      <c r="L33" s="26"/>
      <c r="M33" s="26"/>
      <c r="N33" s="26"/>
      <c r="O33" s="26">
        <v>2016</v>
      </c>
      <c r="P33" s="26">
        <v>2015</v>
      </c>
      <c r="Q33" s="26">
        <v>2014</v>
      </c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15">
      <c r="A34" s="34" t="s">
        <v>1475</v>
      </c>
      <c r="B34" s="34" t="s">
        <v>76</v>
      </c>
      <c r="C34" s="132">
        <f t="shared" si="0"/>
        <v>1</v>
      </c>
      <c r="D34" s="26">
        <v>1</v>
      </c>
      <c r="E34" s="26">
        <v>2026</v>
      </c>
      <c r="F34" s="27"/>
      <c r="G34" s="27"/>
      <c r="H34" s="26"/>
      <c r="I34" s="26"/>
      <c r="J34" s="27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ht="15">
      <c r="A35" s="34" t="s">
        <v>258</v>
      </c>
      <c r="B35" s="34" t="s">
        <v>88</v>
      </c>
      <c r="C35" s="132">
        <f t="shared" si="0"/>
        <v>5</v>
      </c>
      <c r="D35" s="26">
        <v>0</v>
      </c>
      <c r="E35" s="26"/>
      <c r="F35" s="26"/>
      <c r="G35" s="26">
        <v>2024</v>
      </c>
      <c r="H35" s="26"/>
      <c r="I35" s="26">
        <v>2022</v>
      </c>
      <c r="J35" s="27"/>
      <c r="K35" s="27">
        <v>2020</v>
      </c>
      <c r="L35" s="26"/>
      <c r="M35" s="26">
        <v>2018</v>
      </c>
      <c r="N35" s="26">
        <v>2017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15">
      <c r="A36" s="34" t="s">
        <v>265</v>
      </c>
      <c r="B36" s="34" t="s">
        <v>142</v>
      </c>
      <c r="C36" s="132">
        <f t="shared" si="0"/>
        <v>2</v>
      </c>
      <c r="D36" s="26">
        <v>0</v>
      </c>
      <c r="E36" s="26"/>
      <c r="F36" s="27">
        <v>2025</v>
      </c>
      <c r="G36" s="26"/>
      <c r="H36" s="26">
        <v>2023</v>
      </c>
      <c r="I36" s="26"/>
      <c r="J36" s="27"/>
      <c r="K36" s="27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ht="15">
      <c r="A37" s="34" t="s">
        <v>266</v>
      </c>
      <c r="B37" s="34" t="s">
        <v>101</v>
      </c>
      <c r="C37" s="132">
        <f t="shared" si="0"/>
        <v>3</v>
      </c>
      <c r="D37" s="26">
        <v>3</v>
      </c>
      <c r="E37" s="26">
        <v>2026</v>
      </c>
      <c r="F37" s="27">
        <v>2025</v>
      </c>
      <c r="G37" s="26">
        <v>2024</v>
      </c>
      <c r="H37" s="26"/>
      <c r="I37" s="26"/>
      <c r="J37" s="27"/>
      <c r="K37" s="27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ht="15">
      <c r="A38" s="34" t="s">
        <v>270</v>
      </c>
      <c r="B38" s="34" t="s">
        <v>155</v>
      </c>
      <c r="C38" s="132">
        <f t="shared" si="0"/>
        <v>4</v>
      </c>
      <c r="D38" s="26">
        <v>3</v>
      </c>
      <c r="E38" s="38">
        <v>2026</v>
      </c>
      <c r="F38" s="26">
        <v>2025</v>
      </c>
      <c r="G38" s="26">
        <v>2024</v>
      </c>
      <c r="H38" s="26"/>
      <c r="I38" s="26">
        <v>2022</v>
      </c>
      <c r="J38" s="27"/>
      <c r="K38" s="27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34" t="s">
        <v>272</v>
      </c>
      <c r="B39" s="34" t="s">
        <v>99</v>
      </c>
      <c r="C39" s="132">
        <f t="shared" si="0"/>
        <v>4</v>
      </c>
      <c r="D39" s="26">
        <v>2</v>
      </c>
      <c r="E39" s="26">
        <v>2026</v>
      </c>
      <c r="F39" s="26">
        <v>2025</v>
      </c>
      <c r="G39" s="26"/>
      <c r="H39" s="26"/>
      <c r="I39" s="26"/>
      <c r="J39" s="26"/>
      <c r="K39" s="26"/>
      <c r="L39" s="26"/>
      <c r="M39" s="26">
        <v>2018</v>
      </c>
      <c r="N39" s="26"/>
      <c r="O39" s="26">
        <v>2016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ht="15">
      <c r="A40" s="34" t="s">
        <v>274</v>
      </c>
      <c r="B40" s="34" t="s">
        <v>64</v>
      </c>
      <c r="C40" s="132">
        <f t="shared" si="0"/>
        <v>2</v>
      </c>
      <c r="D40" s="26">
        <v>0</v>
      </c>
      <c r="E40" s="26"/>
      <c r="F40" s="26"/>
      <c r="G40" s="26">
        <v>2024</v>
      </c>
      <c r="H40" s="26"/>
      <c r="I40" s="26"/>
      <c r="J40" s="26">
        <v>2021</v>
      </c>
      <c r="K40" s="27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ht="15">
      <c r="A41" s="34" t="s">
        <v>637</v>
      </c>
      <c r="B41" s="34" t="s">
        <v>90</v>
      </c>
      <c r="C41" s="132">
        <f t="shared" si="0"/>
        <v>2</v>
      </c>
      <c r="D41" s="26">
        <v>1</v>
      </c>
      <c r="E41" s="26">
        <v>2026</v>
      </c>
      <c r="F41" s="26"/>
      <c r="G41" s="26"/>
      <c r="H41" s="26">
        <v>2023</v>
      </c>
      <c r="I41" s="26"/>
      <c r="J41" s="26"/>
      <c r="K41" s="27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ht="15">
      <c r="A42" s="34" t="s">
        <v>1476</v>
      </c>
      <c r="B42" s="34" t="s">
        <v>208</v>
      </c>
      <c r="C42" s="132">
        <f t="shared" si="0"/>
        <v>1</v>
      </c>
      <c r="D42" s="26">
        <v>1</v>
      </c>
      <c r="E42" s="26">
        <v>2026</v>
      </c>
      <c r="F42" s="26"/>
      <c r="G42" s="26"/>
      <c r="H42" s="26"/>
      <c r="I42" s="26"/>
      <c r="J42" s="26"/>
      <c r="K42" s="27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>
      <c r="A43" s="34" t="s">
        <v>281</v>
      </c>
      <c r="B43" s="34" t="s">
        <v>155</v>
      </c>
      <c r="C43" s="132">
        <f t="shared" si="0"/>
        <v>1</v>
      </c>
      <c r="D43" s="26">
        <v>0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>
        <v>2011</v>
      </c>
      <c r="U43" s="26"/>
      <c r="V43" s="26"/>
      <c r="W43" s="26"/>
      <c r="X43" s="26"/>
      <c r="Y43" s="26"/>
      <c r="Z43" s="26"/>
      <c r="AA43" s="26"/>
    </row>
    <row r="44" spans="1:27" ht="15">
      <c r="A44" s="34" t="s">
        <v>283</v>
      </c>
      <c r="B44" s="34" t="s">
        <v>108</v>
      </c>
      <c r="C44" s="132">
        <f t="shared" si="0"/>
        <v>3</v>
      </c>
      <c r="D44" s="26">
        <v>0</v>
      </c>
      <c r="E44" s="26"/>
      <c r="F44" s="26"/>
      <c r="G44" s="26"/>
      <c r="H44" s="26"/>
      <c r="I44" s="26"/>
      <c r="J44" s="26"/>
      <c r="K44" s="26">
        <v>2020</v>
      </c>
      <c r="L44" s="26"/>
      <c r="M44" s="26"/>
      <c r="N44" s="27">
        <v>2017</v>
      </c>
      <c r="O44" s="26">
        <v>2016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15">
      <c r="A45" s="34" t="s">
        <v>284</v>
      </c>
      <c r="B45" s="34" t="s">
        <v>142</v>
      </c>
      <c r="C45" s="132">
        <f t="shared" si="0"/>
        <v>10</v>
      </c>
      <c r="D45" s="26">
        <v>10</v>
      </c>
      <c r="E45" s="26">
        <v>2026</v>
      </c>
      <c r="F45" s="26">
        <v>2025</v>
      </c>
      <c r="G45" s="26">
        <v>2024</v>
      </c>
      <c r="H45" s="27">
        <v>2023</v>
      </c>
      <c r="I45" s="27">
        <v>2022</v>
      </c>
      <c r="J45" s="26">
        <v>2021</v>
      </c>
      <c r="K45" s="26">
        <v>2020</v>
      </c>
      <c r="L45" s="26">
        <v>2019</v>
      </c>
      <c r="M45" s="27">
        <v>2018</v>
      </c>
      <c r="N45" s="26">
        <v>2017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15">
      <c r="A46" s="34" t="s">
        <v>1477</v>
      </c>
      <c r="B46" s="34" t="s">
        <v>81</v>
      </c>
      <c r="C46" s="132">
        <f t="shared" si="0"/>
        <v>3</v>
      </c>
      <c r="D46" s="26">
        <v>0</v>
      </c>
      <c r="E46" s="26"/>
      <c r="F46" s="26"/>
      <c r="G46" s="26"/>
      <c r="H46" s="26"/>
      <c r="I46" s="26">
        <v>2022</v>
      </c>
      <c r="J46" s="27">
        <v>2021</v>
      </c>
      <c r="K46" s="26">
        <v>2020</v>
      </c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15">
      <c r="A47" s="34" t="s">
        <v>1478</v>
      </c>
      <c r="B47" s="34" t="s">
        <v>81</v>
      </c>
      <c r="C47" s="132">
        <f t="shared" si="0"/>
        <v>3</v>
      </c>
      <c r="D47" s="26">
        <v>3</v>
      </c>
      <c r="E47" s="26">
        <v>2026</v>
      </c>
      <c r="F47" s="26">
        <v>2025</v>
      </c>
      <c r="G47" s="26">
        <v>2024</v>
      </c>
      <c r="H47" s="26"/>
      <c r="I47" s="26"/>
      <c r="J47" s="27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15">
      <c r="A48" s="34" t="s">
        <v>309</v>
      </c>
      <c r="B48" s="34" t="s">
        <v>101</v>
      </c>
      <c r="C48" s="132">
        <f t="shared" si="0"/>
        <v>15</v>
      </c>
      <c r="D48" s="26">
        <v>7</v>
      </c>
      <c r="E48" s="26">
        <v>2026</v>
      </c>
      <c r="F48" s="26">
        <v>2025</v>
      </c>
      <c r="G48" s="26">
        <v>2024</v>
      </c>
      <c r="H48" s="27">
        <v>2023</v>
      </c>
      <c r="I48" s="26">
        <v>2022</v>
      </c>
      <c r="J48" s="27">
        <v>2021</v>
      </c>
      <c r="K48" s="27">
        <v>2020</v>
      </c>
      <c r="L48" s="26"/>
      <c r="M48" s="26"/>
      <c r="N48" s="26">
        <v>2017</v>
      </c>
      <c r="O48" s="26"/>
      <c r="P48" s="26"/>
      <c r="Q48" s="26"/>
      <c r="R48" s="26">
        <v>2013</v>
      </c>
      <c r="S48" s="26">
        <v>2012</v>
      </c>
      <c r="T48" s="26">
        <v>2011</v>
      </c>
      <c r="U48" s="26">
        <v>2010</v>
      </c>
      <c r="V48" s="26">
        <v>2009</v>
      </c>
      <c r="W48" s="26">
        <v>2008</v>
      </c>
      <c r="X48" s="26"/>
      <c r="Y48" s="26"/>
      <c r="Z48" s="26"/>
      <c r="AA48" s="26">
        <v>2004</v>
      </c>
    </row>
    <row r="49" spans="1:27">
      <c r="A49" s="34" t="s">
        <v>344</v>
      </c>
      <c r="B49" s="34" t="s">
        <v>101</v>
      </c>
      <c r="C49" s="132">
        <f t="shared" si="0"/>
        <v>3</v>
      </c>
      <c r="D49" s="26">
        <v>0</v>
      </c>
      <c r="E49" s="26"/>
      <c r="F49" s="26"/>
      <c r="G49" s="26"/>
      <c r="H49" s="26"/>
      <c r="I49" s="26">
        <v>2022</v>
      </c>
      <c r="J49" s="26">
        <v>2021</v>
      </c>
      <c r="K49" s="26">
        <v>2020</v>
      </c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>
      <c r="A50" s="34" t="s">
        <v>345</v>
      </c>
      <c r="B50" s="34" t="s">
        <v>101</v>
      </c>
      <c r="C50" s="132">
        <f t="shared" si="0"/>
        <v>1</v>
      </c>
      <c r="D50" s="26">
        <v>0</v>
      </c>
      <c r="E50" s="26"/>
      <c r="F50" s="26"/>
      <c r="G50" s="26"/>
      <c r="H50" s="26"/>
      <c r="I50" s="26"/>
      <c r="J50" s="26">
        <v>2021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>
      <c r="A51" s="34" t="s">
        <v>691</v>
      </c>
      <c r="B51" s="34" t="s">
        <v>223</v>
      </c>
      <c r="C51" s="132">
        <f t="shared" si="0"/>
        <v>2</v>
      </c>
      <c r="D51" s="26">
        <v>1</v>
      </c>
      <c r="E51" s="26">
        <v>2026</v>
      </c>
      <c r="F51" s="26"/>
      <c r="G51" s="26"/>
      <c r="H51" s="26"/>
      <c r="I51" s="26"/>
      <c r="J51" s="26"/>
      <c r="K51" s="26"/>
      <c r="L51" s="26"/>
      <c r="M51" s="26"/>
      <c r="N51" s="26">
        <v>2017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ht="15">
      <c r="A52" s="34" t="s">
        <v>359</v>
      </c>
      <c r="B52" s="34" t="s">
        <v>360</v>
      </c>
      <c r="C52" s="132">
        <f t="shared" si="0"/>
        <v>5</v>
      </c>
      <c r="D52" s="26">
        <v>1</v>
      </c>
      <c r="E52" s="26">
        <v>2026</v>
      </c>
      <c r="F52" s="26"/>
      <c r="G52" s="27">
        <v>2024</v>
      </c>
      <c r="H52" s="26"/>
      <c r="I52" s="26"/>
      <c r="J52" s="26"/>
      <c r="K52" s="26">
        <v>2020</v>
      </c>
      <c r="L52" s="26">
        <v>2019</v>
      </c>
      <c r="M52" s="26"/>
      <c r="N52" s="26">
        <v>2017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1:27" ht="15">
      <c r="A53" s="34" t="s">
        <v>376</v>
      </c>
      <c r="B53" s="34" t="s">
        <v>126</v>
      </c>
      <c r="C53" s="132">
        <f t="shared" si="0"/>
        <v>1</v>
      </c>
      <c r="D53" s="26">
        <v>1</v>
      </c>
      <c r="E53" s="26">
        <v>2026</v>
      </c>
      <c r="F53" s="26"/>
      <c r="G53" s="2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>
      <c r="A54" s="34" t="s">
        <v>704</v>
      </c>
      <c r="B54" s="34" t="s">
        <v>64</v>
      </c>
      <c r="C54" s="132">
        <f t="shared" si="0"/>
        <v>7</v>
      </c>
      <c r="D54" s="26">
        <v>0</v>
      </c>
      <c r="E54" s="26"/>
      <c r="F54" s="26"/>
      <c r="G54" s="26"/>
      <c r="H54" s="26">
        <v>2023</v>
      </c>
      <c r="I54" s="26">
        <v>2022</v>
      </c>
      <c r="J54" s="26">
        <v>2021</v>
      </c>
      <c r="K54" s="26">
        <v>2020</v>
      </c>
      <c r="L54" s="26">
        <v>2019</v>
      </c>
      <c r="M54" s="26">
        <v>2018</v>
      </c>
      <c r="N54" s="26">
        <v>2017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1:27" s="45" customFormat="1" ht="15">
      <c r="A55" s="45" t="s">
        <v>1455</v>
      </c>
      <c r="C55" s="33">
        <f>SUM(C3:C54)</f>
        <v>195</v>
      </c>
      <c r="D55" s="33"/>
      <c r="E55" s="33">
        <f t="shared" ref="E55:AA55" si="1">COUNT(E4:E54)</f>
        <v>24</v>
      </c>
      <c r="F55" s="33">
        <f t="shared" si="1"/>
        <v>22</v>
      </c>
      <c r="G55" s="33">
        <f t="shared" si="1"/>
        <v>22</v>
      </c>
      <c r="H55" s="33">
        <f t="shared" si="1"/>
        <v>13</v>
      </c>
      <c r="I55" s="33">
        <f t="shared" si="1"/>
        <v>15</v>
      </c>
      <c r="J55" s="33">
        <f t="shared" si="1"/>
        <v>16</v>
      </c>
      <c r="K55" s="33">
        <f t="shared" si="1"/>
        <v>17</v>
      </c>
      <c r="L55" s="33">
        <f t="shared" si="1"/>
        <v>8</v>
      </c>
      <c r="M55" s="33">
        <f t="shared" si="1"/>
        <v>14</v>
      </c>
      <c r="N55" s="33">
        <f t="shared" si="1"/>
        <v>14</v>
      </c>
      <c r="O55" s="33">
        <f t="shared" si="1"/>
        <v>5</v>
      </c>
      <c r="P55" s="33">
        <f t="shared" si="1"/>
        <v>5</v>
      </c>
      <c r="Q55" s="33">
        <f t="shared" si="1"/>
        <v>6</v>
      </c>
      <c r="R55" s="33">
        <f t="shared" si="1"/>
        <v>2</v>
      </c>
      <c r="S55" s="33">
        <f t="shared" si="1"/>
        <v>3</v>
      </c>
      <c r="T55" s="33">
        <f t="shared" si="1"/>
        <v>2</v>
      </c>
      <c r="U55" s="33">
        <f t="shared" si="1"/>
        <v>2</v>
      </c>
      <c r="V55" s="33">
        <f t="shared" si="1"/>
        <v>2</v>
      </c>
      <c r="W55" s="33">
        <f t="shared" si="1"/>
        <v>1</v>
      </c>
      <c r="X55" s="33">
        <f t="shared" si="1"/>
        <v>0</v>
      </c>
      <c r="Y55" s="33">
        <f t="shared" si="1"/>
        <v>0</v>
      </c>
      <c r="Z55" s="33">
        <f t="shared" si="1"/>
        <v>0</v>
      </c>
      <c r="AA55" s="33">
        <f t="shared" si="1"/>
        <v>1</v>
      </c>
    </row>
    <row r="56" spans="1:27">
      <c r="S56" s="26"/>
    </row>
    <row r="57" spans="1:27" ht="15">
      <c r="A57" s="94" t="s">
        <v>1479</v>
      </c>
      <c r="B57" s="45"/>
      <c r="S57" s="26"/>
    </row>
    <row r="58" spans="1:27" s="45" customFormat="1" ht="43.5">
      <c r="A58" s="33" t="s">
        <v>1460</v>
      </c>
      <c r="C58" s="99" t="s">
        <v>1125</v>
      </c>
      <c r="D58" s="99" t="s">
        <v>1126</v>
      </c>
      <c r="E58" s="14" t="s">
        <v>2</v>
      </c>
      <c r="F58" s="99" t="s">
        <v>3</v>
      </c>
      <c r="G58" s="33" t="s">
        <v>4</v>
      </c>
      <c r="H58" s="33" t="s">
        <v>5</v>
      </c>
      <c r="I58" s="33" t="s">
        <v>6</v>
      </c>
      <c r="J58" s="33" t="s">
        <v>7</v>
      </c>
      <c r="K58" s="33" t="s">
        <v>8</v>
      </c>
      <c r="L58" s="33" t="s">
        <v>9</v>
      </c>
      <c r="M58" s="33" t="s">
        <v>10</v>
      </c>
      <c r="N58" s="33" t="s">
        <v>11</v>
      </c>
      <c r="O58" s="33" t="s">
        <v>12</v>
      </c>
      <c r="P58" s="33" t="s">
        <v>13</v>
      </c>
      <c r="Q58" s="33" t="s">
        <v>14</v>
      </c>
      <c r="R58" s="33" t="s">
        <v>15</v>
      </c>
      <c r="S58" s="33" t="s">
        <v>16</v>
      </c>
      <c r="T58" s="33" t="s">
        <v>17</v>
      </c>
      <c r="U58" s="33" t="s">
        <v>18</v>
      </c>
      <c r="V58" s="33" t="s">
        <v>19</v>
      </c>
      <c r="W58" s="33" t="s">
        <v>20</v>
      </c>
      <c r="X58" s="33" t="s">
        <v>21</v>
      </c>
      <c r="Y58" s="33" t="s">
        <v>22</v>
      </c>
      <c r="Z58" s="33" t="s">
        <v>23</v>
      </c>
      <c r="AA58" s="33" t="s">
        <v>24</v>
      </c>
    </row>
    <row r="59" spans="1:27">
      <c r="A59" s="25" t="s">
        <v>749</v>
      </c>
      <c r="B59" s="25" t="s">
        <v>110</v>
      </c>
      <c r="C59" s="26">
        <f>COUNT(E59:AA59)</f>
        <v>1</v>
      </c>
      <c r="D59" s="26">
        <v>0</v>
      </c>
      <c r="E59" s="26"/>
      <c r="F59" s="26"/>
      <c r="G59" s="26"/>
      <c r="H59" s="26"/>
      <c r="I59" s="26"/>
      <c r="J59" s="26">
        <v>2021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1:27" ht="15">
      <c r="A60" s="25" t="s">
        <v>763</v>
      </c>
      <c r="B60" s="25" t="s">
        <v>90</v>
      </c>
      <c r="C60" s="26">
        <f t="shared" ref="C60:D125" si="2">COUNT(E60:AA60)</f>
        <v>5</v>
      </c>
      <c r="D60" s="26">
        <v>5</v>
      </c>
      <c r="E60" s="26">
        <v>2026</v>
      </c>
      <c r="F60" s="27">
        <v>2025</v>
      </c>
      <c r="G60" s="26">
        <v>2024</v>
      </c>
      <c r="H60" s="26">
        <v>2023</v>
      </c>
      <c r="I60" s="26">
        <v>2022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1:27">
      <c r="A61" s="25" t="s">
        <v>1480</v>
      </c>
      <c r="B61" s="25" t="s">
        <v>88</v>
      </c>
      <c r="C61" s="26">
        <f t="shared" si="2"/>
        <v>2</v>
      </c>
      <c r="D61" s="26">
        <v>2</v>
      </c>
      <c r="E61" s="26">
        <v>2026</v>
      </c>
      <c r="F61" s="26">
        <v>2025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>
      <c r="A62" s="25" t="s">
        <v>1481</v>
      </c>
      <c r="B62" s="36" t="s">
        <v>81</v>
      </c>
      <c r="C62" s="26">
        <f t="shared" si="2"/>
        <v>5</v>
      </c>
      <c r="D62" s="26">
        <v>3</v>
      </c>
      <c r="E62" s="26">
        <v>2026</v>
      </c>
      <c r="F62" s="26">
        <v>2025</v>
      </c>
      <c r="G62" s="26">
        <v>2024</v>
      </c>
      <c r="H62" s="26"/>
      <c r="I62" s="26">
        <v>2022</v>
      </c>
      <c r="J62" s="26"/>
      <c r="K62" s="26"/>
      <c r="L62" s="26"/>
      <c r="M62" s="26"/>
      <c r="N62" s="26"/>
      <c r="O62" s="26"/>
      <c r="P62" s="26"/>
      <c r="Q62" s="26"/>
      <c r="R62" s="26"/>
      <c r="S62" s="26">
        <v>2012</v>
      </c>
      <c r="T62" s="26"/>
      <c r="U62" s="26"/>
      <c r="V62" s="26"/>
      <c r="W62" s="26"/>
      <c r="X62" s="26"/>
      <c r="Y62" s="26"/>
      <c r="Z62" s="26"/>
      <c r="AA62" s="26"/>
    </row>
    <row r="63" spans="1:27">
      <c r="A63" s="25" t="s">
        <v>770</v>
      </c>
      <c r="B63" s="25" t="s">
        <v>81</v>
      </c>
      <c r="C63" s="26">
        <f t="shared" si="2"/>
        <v>2</v>
      </c>
      <c r="D63" s="26">
        <v>0</v>
      </c>
      <c r="E63" s="26"/>
      <c r="F63" s="26"/>
      <c r="G63" s="26">
        <v>2024</v>
      </c>
      <c r="H63" s="26"/>
      <c r="I63" s="26">
        <v>2022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>
      <c r="A64" s="36" t="s">
        <v>1482</v>
      </c>
      <c r="B64" s="36" t="s">
        <v>101</v>
      </c>
      <c r="C64" s="26">
        <f t="shared" si="2"/>
        <v>4</v>
      </c>
      <c r="D64" s="26">
        <v>0</v>
      </c>
      <c r="E64" s="26"/>
      <c r="F64" s="26">
        <v>2025</v>
      </c>
      <c r="G64" s="26">
        <v>2024</v>
      </c>
      <c r="H64" s="26">
        <v>2023</v>
      </c>
      <c r="I64" s="26"/>
      <c r="J64" s="26"/>
      <c r="K64" s="26">
        <v>2020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>
      <c r="A65" s="36" t="s">
        <v>793</v>
      </c>
      <c r="B65" s="36" t="s">
        <v>110</v>
      </c>
      <c r="C65" s="26">
        <f t="shared" si="2"/>
        <v>2</v>
      </c>
      <c r="D65" s="26">
        <v>2</v>
      </c>
      <c r="E65" s="26">
        <v>2026</v>
      </c>
      <c r="F65" s="26">
        <v>2025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ht="15">
      <c r="A66" s="25" t="s">
        <v>799</v>
      </c>
      <c r="B66" s="36" t="s">
        <v>221</v>
      </c>
      <c r="C66" s="26">
        <f t="shared" si="2"/>
        <v>6</v>
      </c>
      <c r="D66" s="26">
        <v>3</v>
      </c>
      <c r="E66" s="26">
        <v>2026</v>
      </c>
      <c r="F66" s="27">
        <v>2025</v>
      </c>
      <c r="G66" s="26">
        <v>2024</v>
      </c>
      <c r="H66" s="26"/>
      <c r="I66" s="26"/>
      <c r="J66" s="26">
        <v>2021</v>
      </c>
      <c r="K66" s="26">
        <v>2020</v>
      </c>
      <c r="L66" s="26">
        <v>2019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>
      <c r="A67" s="36" t="s">
        <v>824</v>
      </c>
      <c r="B67" s="36" t="s">
        <v>221</v>
      </c>
      <c r="C67" s="26">
        <f t="shared" si="2"/>
        <v>5</v>
      </c>
      <c r="D67" s="26">
        <v>4</v>
      </c>
      <c r="E67" s="26">
        <v>2026</v>
      </c>
      <c r="F67" s="26">
        <v>2025</v>
      </c>
      <c r="G67" s="26">
        <v>2024</v>
      </c>
      <c r="H67" s="26">
        <v>2023</v>
      </c>
      <c r="I67" s="26"/>
      <c r="J67" s="26"/>
      <c r="K67" s="26">
        <v>2020</v>
      </c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>
      <c r="A68" s="36" t="s">
        <v>837</v>
      </c>
      <c r="B68" s="36" t="s">
        <v>90</v>
      </c>
      <c r="C68" s="26">
        <f t="shared" si="2"/>
        <v>10</v>
      </c>
      <c r="D68" s="26">
        <v>5</v>
      </c>
      <c r="E68" s="26">
        <v>2026</v>
      </c>
      <c r="F68" s="26">
        <v>2025</v>
      </c>
      <c r="G68" s="26">
        <v>2024</v>
      </c>
      <c r="H68" s="26">
        <v>2023</v>
      </c>
      <c r="I68" s="26">
        <v>2022</v>
      </c>
      <c r="J68" s="26"/>
      <c r="K68" s="26">
        <v>2020</v>
      </c>
      <c r="L68" s="26">
        <v>2019</v>
      </c>
      <c r="M68" s="26"/>
      <c r="N68" s="26">
        <v>2017</v>
      </c>
      <c r="O68" s="26">
        <v>2016</v>
      </c>
      <c r="P68" s="26"/>
      <c r="Q68" s="26">
        <v>2014</v>
      </c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>
      <c r="A69" s="36" t="s">
        <v>1483</v>
      </c>
      <c r="B69" s="36" t="s">
        <v>81</v>
      </c>
      <c r="C69" s="26">
        <f t="shared" si="2"/>
        <v>1</v>
      </c>
      <c r="D69" s="26">
        <v>0</v>
      </c>
      <c r="E69" s="26"/>
      <c r="F69" s="26"/>
      <c r="G69" s="26"/>
      <c r="H69" s="26"/>
      <c r="I69" s="26"/>
      <c r="J69" s="26"/>
      <c r="K69" s="26">
        <v>2020</v>
      </c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>
      <c r="A70" s="36" t="s">
        <v>844</v>
      </c>
      <c r="B70" s="36" t="s">
        <v>142</v>
      </c>
      <c r="C70" s="26">
        <f t="shared" si="2"/>
        <v>2</v>
      </c>
      <c r="D70" s="26">
        <v>0</v>
      </c>
      <c r="E70" s="26"/>
      <c r="F70" s="26"/>
      <c r="G70" s="26">
        <v>2024</v>
      </c>
      <c r="H70" s="26">
        <v>2023</v>
      </c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>
      <c r="A71" s="25" t="s">
        <v>1484</v>
      </c>
      <c r="B71" s="25" t="s">
        <v>221</v>
      </c>
      <c r="C71" s="26">
        <f t="shared" si="2"/>
        <v>3</v>
      </c>
      <c r="D71" s="26">
        <v>3</v>
      </c>
      <c r="E71" s="26">
        <v>2026</v>
      </c>
      <c r="F71" s="26">
        <v>2025</v>
      </c>
      <c r="G71" s="26">
        <v>2024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>
      <c r="A72" s="36" t="s">
        <v>1485</v>
      </c>
      <c r="B72" s="36" t="s">
        <v>142</v>
      </c>
      <c r="C72" s="26">
        <f t="shared" si="2"/>
        <v>1</v>
      </c>
      <c r="D72" s="26">
        <v>0</v>
      </c>
      <c r="E72" s="26"/>
      <c r="F72" s="26"/>
      <c r="G72" s="26"/>
      <c r="H72" s="26"/>
      <c r="I72" s="26"/>
      <c r="J72" s="26"/>
      <c r="K72" s="26">
        <v>2020</v>
      </c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>
      <c r="A73" s="36" t="s">
        <v>848</v>
      </c>
      <c r="B73" s="36" t="s">
        <v>81</v>
      </c>
      <c r="C73" s="26">
        <f t="shared" si="2"/>
        <v>1</v>
      </c>
      <c r="D73" s="26">
        <v>0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>
        <v>2011</v>
      </c>
      <c r="U73" s="26"/>
      <c r="V73" s="26"/>
      <c r="W73" s="26"/>
      <c r="X73" s="26"/>
      <c r="Y73" s="26"/>
      <c r="Z73" s="26"/>
      <c r="AA73" s="26"/>
    </row>
    <row r="74" spans="1:27">
      <c r="A74" s="36" t="s">
        <v>850</v>
      </c>
      <c r="B74" s="36" t="s">
        <v>86</v>
      </c>
      <c r="C74" s="26">
        <f t="shared" si="2"/>
        <v>6</v>
      </c>
      <c r="D74" s="26">
        <v>4</v>
      </c>
      <c r="E74" s="26">
        <v>2026</v>
      </c>
      <c r="F74" s="26">
        <v>2025</v>
      </c>
      <c r="G74" s="26">
        <v>2024</v>
      </c>
      <c r="H74" s="26">
        <v>2023</v>
      </c>
      <c r="I74" s="26"/>
      <c r="J74" s="26">
        <v>2021</v>
      </c>
      <c r="K74" s="26"/>
      <c r="L74" s="26"/>
      <c r="M74" s="26">
        <v>2018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>
      <c r="A75" s="36" t="s">
        <v>851</v>
      </c>
      <c r="B75" s="36" t="s">
        <v>86</v>
      </c>
      <c r="C75" s="26">
        <f t="shared" si="2"/>
        <v>2</v>
      </c>
      <c r="D75" s="26">
        <v>0</v>
      </c>
      <c r="E75" s="26"/>
      <c r="F75" s="26"/>
      <c r="G75" s="26">
        <v>2024</v>
      </c>
      <c r="H75" s="26">
        <v>2023</v>
      </c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>
      <c r="A76" s="36" t="s">
        <v>853</v>
      </c>
      <c r="B76" s="36" t="s">
        <v>86</v>
      </c>
      <c r="C76" s="26">
        <f t="shared" si="2"/>
        <v>7</v>
      </c>
      <c r="D76" s="26">
        <v>4</v>
      </c>
      <c r="E76" s="26">
        <v>2026</v>
      </c>
      <c r="F76" s="26">
        <v>2025</v>
      </c>
      <c r="G76" s="26">
        <v>2024</v>
      </c>
      <c r="H76" s="26">
        <v>2023</v>
      </c>
      <c r="I76" s="26"/>
      <c r="J76" s="26">
        <v>2021</v>
      </c>
      <c r="K76" s="26">
        <v>2020</v>
      </c>
      <c r="L76" s="26"/>
      <c r="M76" s="26"/>
      <c r="N76" s="26">
        <v>2017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>
      <c r="A77" s="25" t="s">
        <v>858</v>
      </c>
      <c r="B77" s="25" t="s">
        <v>208</v>
      </c>
      <c r="C77" s="26">
        <f t="shared" si="2"/>
        <v>1</v>
      </c>
      <c r="D77" s="26">
        <v>0</v>
      </c>
      <c r="E77" s="26"/>
      <c r="F77" s="26"/>
      <c r="G77" s="26"/>
      <c r="H77" s="26"/>
      <c r="I77" s="26"/>
      <c r="J77" s="26">
        <v>2021</v>
      </c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>
      <c r="A78" s="25" t="s">
        <v>863</v>
      </c>
      <c r="B78" s="25" t="s">
        <v>802</v>
      </c>
      <c r="C78" s="26">
        <f t="shared" si="2"/>
        <v>1</v>
      </c>
      <c r="D78" s="26">
        <v>1</v>
      </c>
      <c r="E78" s="26">
        <v>2026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ht="15">
      <c r="A79" s="25" t="s">
        <v>864</v>
      </c>
      <c r="B79" s="25" t="s">
        <v>142</v>
      </c>
      <c r="C79" s="26">
        <f t="shared" si="2"/>
        <v>6</v>
      </c>
      <c r="D79" s="26">
        <v>6</v>
      </c>
      <c r="E79" s="26">
        <v>2026</v>
      </c>
      <c r="F79" s="26">
        <v>2025</v>
      </c>
      <c r="G79" s="26">
        <v>2024</v>
      </c>
      <c r="H79" s="27">
        <v>2023</v>
      </c>
      <c r="I79" s="26">
        <v>2022</v>
      </c>
      <c r="J79" s="26">
        <v>2021</v>
      </c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ht="15">
      <c r="A80" s="36" t="s">
        <v>870</v>
      </c>
      <c r="B80" s="36" t="s">
        <v>90</v>
      </c>
      <c r="C80" s="26">
        <f t="shared" si="2"/>
        <v>1</v>
      </c>
      <c r="D80" s="26">
        <v>0</v>
      </c>
      <c r="E80" s="26"/>
      <c r="F80" s="26"/>
      <c r="G80" s="26"/>
      <c r="H80" s="26"/>
      <c r="I80" s="26"/>
      <c r="J80" s="26"/>
      <c r="K80" s="26"/>
      <c r="L80" s="27">
        <v>2019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ht="15">
      <c r="A81" s="36" t="s">
        <v>872</v>
      </c>
      <c r="B81" s="36" t="s">
        <v>142</v>
      </c>
      <c r="C81" s="26">
        <f t="shared" si="2"/>
        <v>2</v>
      </c>
      <c r="D81" s="26">
        <v>2</v>
      </c>
      <c r="E81" s="26">
        <v>2026</v>
      </c>
      <c r="F81" s="26">
        <v>2025</v>
      </c>
      <c r="G81" s="26"/>
      <c r="H81" s="26"/>
      <c r="I81" s="26"/>
      <c r="J81" s="26"/>
      <c r="K81" s="26"/>
      <c r="L81" s="27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>
      <c r="A82" s="36" t="s">
        <v>1486</v>
      </c>
      <c r="B82" s="36" t="s">
        <v>81</v>
      </c>
      <c r="C82" s="26">
        <f t="shared" si="2"/>
        <v>1</v>
      </c>
      <c r="D82" s="26">
        <v>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>
        <v>2016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>
      <c r="A83" s="25" t="s">
        <v>884</v>
      </c>
      <c r="B83" s="25" t="s">
        <v>81</v>
      </c>
      <c r="C83" s="26">
        <f t="shared" si="2"/>
        <v>2</v>
      </c>
      <c r="D83" s="26">
        <v>1</v>
      </c>
      <c r="E83" s="26">
        <v>2026</v>
      </c>
      <c r="F83" s="26"/>
      <c r="G83" s="26">
        <v>2024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>
      <c r="A84" s="36" t="s">
        <v>1487</v>
      </c>
      <c r="B84" s="36" t="s">
        <v>90</v>
      </c>
      <c r="C84" s="26">
        <f t="shared" si="2"/>
        <v>2</v>
      </c>
      <c r="D84" s="26">
        <v>0</v>
      </c>
      <c r="E84" s="26"/>
      <c r="F84" s="26"/>
      <c r="G84" s="26">
        <v>2024</v>
      </c>
      <c r="H84" s="26">
        <v>2023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ht="15">
      <c r="A85" s="25" t="s">
        <v>1488</v>
      </c>
      <c r="B85" s="36" t="s">
        <v>142</v>
      </c>
      <c r="C85" s="26">
        <f t="shared" si="2"/>
        <v>7</v>
      </c>
      <c r="D85" s="26">
        <v>5</v>
      </c>
      <c r="E85" s="26">
        <v>2026</v>
      </c>
      <c r="F85" s="26">
        <v>2025</v>
      </c>
      <c r="G85" s="27">
        <v>2024</v>
      </c>
      <c r="H85" s="26">
        <v>2023</v>
      </c>
      <c r="I85" s="26">
        <v>2022</v>
      </c>
      <c r="J85" s="26"/>
      <c r="K85" s="26">
        <v>2020</v>
      </c>
      <c r="L85" s="26">
        <v>2019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>
      <c r="A86" s="36" t="s">
        <v>905</v>
      </c>
      <c r="B86" s="36" t="s">
        <v>155</v>
      </c>
      <c r="C86" s="26">
        <f t="shared" si="2"/>
        <v>4</v>
      </c>
      <c r="D86" s="26">
        <v>0</v>
      </c>
      <c r="E86" s="26"/>
      <c r="F86" s="26">
        <v>2025</v>
      </c>
      <c r="G86" s="26"/>
      <c r="H86" s="26"/>
      <c r="I86" s="26"/>
      <c r="J86" s="26"/>
      <c r="K86" s="26">
        <v>2020</v>
      </c>
      <c r="L86" s="26">
        <v>2019</v>
      </c>
      <c r="M86" s="26">
        <v>2018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>
      <c r="A87" s="36" t="s">
        <v>909</v>
      </c>
      <c r="B87" s="36" t="s">
        <v>142</v>
      </c>
      <c r="C87" s="26">
        <f t="shared" si="2"/>
        <v>1</v>
      </c>
      <c r="D87" s="26">
        <v>0</v>
      </c>
      <c r="E87" s="26"/>
      <c r="F87" s="26"/>
      <c r="G87" s="26"/>
      <c r="H87" s="26"/>
      <c r="I87" s="26"/>
      <c r="J87" s="26"/>
      <c r="K87" s="26">
        <v>2020</v>
      </c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>
      <c r="A88" s="36" t="s">
        <v>912</v>
      </c>
      <c r="B88" s="36" t="s">
        <v>142</v>
      </c>
      <c r="C88" s="26">
        <f t="shared" si="2"/>
        <v>1</v>
      </c>
      <c r="D88" s="26">
        <v>0</v>
      </c>
      <c r="E88" s="26"/>
      <c r="F88" s="26"/>
      <c r="G88" s="26"/>
      <c r="H88" s="26">
        <v>2023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>
      <c r="A89" s="36" t="s">
        <v>1489</v>
      </c>
      <c r="B89" s="36" t="s">
        <v>81</v>
      </c>
      <c r="C89" s="26">
        <f t="shared" si="2"/>
        <v>1</v>
      </c>
      <c r="D89" s="26">
        <v>0</v>
      </c>
      <c r="E89" s="26"/>
      <c r="F89" s="26"/>
      <c r="G89" s="26"/>
      <c r="H89" s="26"/>
      <c r="I89" s="26"/>
      <c r="J89" s="26"/>
      <c r="K89" s="26">
        <v>2020</v>
      </c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>
      <c r="A90" s="25" t="s">
        <v>919</v>
      </c>
      <c r="B90" s="25" t="s">
        <v>139</v>
      </c>
      <c r="C90" s="26">
        <f t="shared" si="2"/>
        <v>2</v>
      </c>
      <c r="D90" s="26">
        <v>0</v>
      </c>
      <c r="E90" s="26"/>
      <c r="F90" s="26">
        <v>2025</v>
      </c>
      <c r="G90" s="26"/>
      <c r="H90" s="26"/>
      <c r="I90" s="26"/>
      <c r="J90" s="26">
        <v>2021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>
      <c r="A91" s="36" t="s">
        <v>1490</v>
      </c>
      <c r="B91" s="36" t="s">
        <v>221</v>
      </c>
      <c r="C91" s="26">
        <f t="shared" si="2"/>
        <v>1</v>
      </c>
      <c r="D91" s="26">
        <v>0</v>
      </c>
      <c r="E91" s="26"/>
      <c r="F91" s="26"/>
      <c r="G91" s="26"/>
      <c r="H91" s="26"/>
      <c r="I91" s="26"/>
      <c r="J91" s="26"/>
      <c r="K91" s="26"/>
      <c r="L91" s="26"/>
      <c r="M91" s="26">
        <v>2018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>
      <c r="A92" s="36" t="s">
        <v>929</v>
      </c>
      <c r="B92" s="36" t="s">
        <v>121</v>
      </c>
      <c r="C92" s="26">
        <f t="shared" si="2"/>
        <v>1</v>
      </c>
      <c r="D92" s="26">
        <v>1</v>
      </c>
      <c r="E92" s="26">
        <v>2026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ht="15">
      <c r="A93" s="36" t="s">
        <v>933</v>
      </c>
      <c r="B93" s="36" t="s">
        <v>86</v>
      </c>
      <c r="C93" s="26">
        <f t="shared" si="2"/>
        <v>17</v>
      </c>
      <c r="D93" s="26">
        <v>6</v>
      </c>
      <c r="E93" s="38">
        <v>2026</v>
      </c>
      <c r="F93" s="27">
        <v>2025</v>
      </c>
      <c r="G93" s="27">
        <v>2024</v>
      </c>
      <c r="H93" s="27">
        <v>2023</v>
      </c>
      <c r="I93" s="26">
        <v>2022</v>
      </c>
      <c r="J93" s="27">
        <v>2021</v>
      </c>
      <c r="K93" s="26"/>
      <c r="L93" s="26">
        <v>2019</v>
      </c>
      <c r="M93" s="27">
        <v>2018</v>
      </c>
      <c r="N93" s="27">
        <v>2017</v>
      </c>
      <c r="O93" s="26">
        <v>2016</v>
      </c>
      <c r="P93" s="26"/>
      <c r="Q93" s="26"/>
      <c r="R93" s="26">
        <v>2013</v>
      </c>
      <c r="S93" s="26">
        <v>2012</v>
      </c>
      <c r="T93" s="26">
        <v>2011</v>
      </c>
      <c r="U93" s="26">
        <v>2010</v>
      </c>
      <c r="V93" s="26">
        <v>2009</v>
      </c>
      <c r="W93" s="26">
        <v>2008</v>
      </c>
      <c r="X93" s="26">
        <v>2007</v>
      </c>
      <c r="Y93" s="26"/>
      <c r="Z93" s="26"/>
      <c r="AA93" s="26"/>
    </row>
    <row r="94" spans="1:27" ht="15">
      <c r="A94" s="25" t="s">
        <v>938</v>
      </c>
      <c r="B94" s="36" t="s">
        <v>142</v>
      </c>
      <c r="C94" s="26">
        <f t="shared" si="2"/>
        <v>6</v>
      </c>
      <c r="D94" s="26">
        <v>3</v>
      </c>
      <c r="E94" s="38">
        <v>2026</v>
      </c>
      <c r="F94" s="26">
        <v>2025</v>
      </c>
      <c r="G94" s="26">
        <v>2024</v>
      </c>
      <c r="H94" s="26"/>
      <c r="I94" s="26"/>
      <c r="J94" s="26">
        <v>2021</v>
      </c>
      <c r="K94" s="27">
        <v>2020</v>
      </c>
      <c r="L94" s="26"/>
      <c r="M94" s="26">
        <v>2018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>
      <c r="A95" s="36" t="s">
        <v>946</v>
      </c>
      <c r="B95" s="36" t="s">
        <v>142</v>
      </c>
      <c r="C95" s="26">
        <f t="shared" si="2"/>
        <v>5</v>
      </c>
      <c r="D95" s="26">
        <v>0</v>
      </c>
      <c r="E95" s="26"/>
      <c r="F95" s="26">
        <v>2025</v>
      </c>
      <c r="G95" s="26">
        <v>2024</v>
      </c>
      <c r="H95" s="26">
        <v>2023</v>
      </c>
      <c r="I95" s="26">
        <v>2022</v>
      </c>
      <c r="J95" s="26"/>
      <c r="K95" s="26">
        <v>2020</v>
      </c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>
      <c r="A96" s="36" t="s">
        <v>957</v>
      </c>
      <c r="B96" s="36" t="s">
        <v>88</v>
      </c>
      <c r="C96" s="26">
        <f t="shared" si="2"/>
        <v>1</v>
      </c>
      <c r="D96" s="26">
        <v>0</v>
      </c>
      <c r="E96" s="26"/>
      <c r="F96" s="26">
        <v>2025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>
      <c r="A97" s="25" t="s">
        <v>1491</v>
      </c>
      <c r="B97" s="25" t="s">
        <v>81</v>
      </c>
      <c r="C97" s="26">
        <f t="shared" si="2"/>
        <v>1</v>
      </c>
      <c r="D97" s="26">
        <v>0</v>
      </c>
      <c r="E97" s="26"/>
      <c r="F97" s="26"/>
      <c r="G97" s="26"/>
      <c r="H97" s="26"/>
      <c r="I97" s="26"/>
      <c r="J97" s="26">
        <v>2021</v>
      </c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ht="15">
      <c r="A98" s="36" t="s">
        <v>963</v>
      </c>
      <c r="B98" s="36" t="s">
        <v>81</v>
      </c>
      <c r="C98" s="26">
        <f t="shared" si="2"/>
        <v>10</v>
      </c>
      <c r="D98" s="26">
        <v>4</v>
      </c>
      <c r="E98" s="38">
        <v>2026</v>
      </c>
      <c r="F98" s="27">
        <v>2025</v>
      </c>
      <c r="G98" s="27">
        <v>2024</v>
      </c>
      <c r="H98" s="27">
        <v>2023</v>
      </c>
      <c r="I98" s="26"/>
      <c r="J98" s="26">
        <v>2021</v>
      </c>
      <c r="K98" s="26">
        <v>2020</v>
      </c>
      <c r="L98" s="26"/>
      <c r="M98" s="26"/>
      <c r="N98" s="26">
        <v>2017</v>
      </c>
      <c r="O98" s="26"/>
      <c r="P98" s="26"/>
      <c r="Q98" s="26"/>
      <c r="R98" s="26"/>
      <c r="S98" s="26">
        <v>2012</v>
      </c>
      <c r="T98" s="26"/>
      <c r="U98" s="26"/>
      <c r="V98" s="26"/>
      <c r="W98" s="26"/>
      <c r="X98" s="26">
        <v>2007</v>
      </c>
      <c r="Y98" s="26">
        <v>2006</v>
      </c>
      <c r="Z98" s="26"/>
      <c r="AA98" s="26"/>
    </row>
    <row r="99" spans="1:27">
      <c r="A99" s="25" t="s">
        <v>965</v>
      </c>
      <c r="B99" s="25" t="s">
        <v>86</v>
      </c>
      <c r="C99" s="26">
        <f t="shared" si="2"/>
        <v>3</v>
      </c>
      <c r="D99" s="26">
        <v>1</v>
      </c>
      <c r="E99" s="26">
        <v>2026</v>
      </c>
      <c r="F99" s="26"/>
      <c r="G99" s="26">
        <v>2024</v>
      </c>
      <c r="H99" s="26"/>
      <c r="I99" s="26">
        <v>2022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ht="15">
      <c r="A100" s="36" t="s">
        <v>967</v>
      </c>
      <c r="B100" s="36" t="s">
        <v>90</v>
      </c>
      <c r="C100" s="26">
        <f t="shared" si="2"/>
        <v>3</v>
      </c>
      <c r="D100" s="26">
        <v>0</v>
      </c>
      <c r="E100" s="26"/>
      <c r="F100" s="26"/>
      <c r="G100" s="26"/>
      <c r="H100" s="26">
        <v>2023</v>
      </c>
      <c r="I100" s="26"/>
      <c r="J100" s="26">
        <v>2021</v>
      </c>
      <c r="K100" s="27">
        <v>2020</v>
      </c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ht="15">
      <c r="A101" s="25" t="s">
        <v>968</v>
      </c>
      <c r="B101" s="25" t="s">
        <v>90</v>
      </c>
      <c r="C101" s="26">
        <f t="shared" si="2"/>
        <v>1</v>
      </c>
      <c r="D101" s="26">
        <v>0</v>
      </c>
      <c r="E101" s="26"/>
      <c r="F101" s="26"/>
      <c r="G101" s="26">
        <v>2024</v>
      </c>
      <c r="H101" s="26"/>
      <c r="I101" s="26"/>
      <c r="J101" s="26"/>
      <c r="K101" s="27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>
      <c r="A102" s="36" t="s">
        <v>1492</v>
      </c>
      <c r="B102" s="36" t="s">
        <v>142</v>
      </c>
      <c r="C102" s="26">
        <f t="shared" si="2"/>
        <v>3</v>
      </c>
      <c r="D102" s="26">
        <v>1</v>
      </c>
      <c r="E102" s="26">
        <v>2026</v>
      </c>
      <c r="F102" s="26"/>
      <c r="G102" s="26"/>
      <c r="H102" s="26"/>
      <c r="I102" s="26"/>
      <c r="J102" s="26">
        <v>2021</v>
      </c>
      <c r="K102" s="26">
        <v>2020</v>
      </c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ht="15">
      <c r="A103" s="36" t="s">
        <v>988</v>
      </c>
      <c r="B103" s="36" t="s">
        <v>81</v>
      </c>
      <c r="C103" s="26">
        <f t="shared" si="2"/>
        <v>2</v>
      </c>
      <c r="D103" s="26">
        <v>0</v>
      </c>
      <c r="E103" s="26"/>
      <c r="F103" s="26"/>
      <c r="G103" s="26">
        <v>2024</v>
      </c>
      <c r="H103" s="27">
        <v>2023</v>
      </c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ht="15">
      <c r="A104" s="25" t="s">
        <v>1010</v>
      </c>
      <c r="B104" s="25" t="s">
        <v>81</v>
      </c>
      <c r="C104" s="26">
        <f t="shared" si="2"/>
        <v>4</v>
      </c>
      <c r="D104" s="26">
        <v>0</v>
      </c>
      <c r="E104" s="26"/>
      <c r="F104" s="26">
        <v>2025</v>
      </c>
      <c r="G104" s="26">
        <v>2024</v>
      </c>
      <c r="H104" s="27">
        <v>2023</v>
      </c>
      <c r="I104" s="27">
        <v>2022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ht="15">
      <c r="A105" s="25" t="s">
        <v>1018</v>
      </c>
      <c r="B105" s="25" t="s">
        <v>121</v>
      </c>
      <c r="C105" s="26">
        <f t="shared" si="2"/>
        <v>1</v>
      </c>
      <c r="D105" s="26">
        <v>0</v>
      </c>
      <c r="E105" s="26"/>
      <c r="F105" s="26"/>
      <c r="G105" s="26">
        <v>2024</v>
      </c>
      <c r="H105" s="27"/>
      <c r="I105" s="27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ht="15">
      <c r="A106" s="25" t="s">
        <v>1020</v>
      </c>
      <c r="B106" s="25" t="s">
        <v>86</v>
      </c>
      <c r="C106" s="26">
        <f t="shared" si="2"/>
        <v>5</v>
      </c>
      <c r="D106" s="26">
        <v>5</v>
      </c>
      <c r="E106" s="38">
        <v>2026</v>
      </c>
      <c r="F106" s="27">
        <v>2025</v>
      </c>
      <c r="G106" s="27">
        <v>2024</v>
      </c>
      <c r="H106" s="26">
        <v>2023</v>
      </c>
      <c r="I106" s="26">
        <v>2022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>
      <c r="A107" s="36" t="s">
        <v>1493</v>
      </c>
      <c r="B107" s="36" t="s">
        <v>81</v>
      </c>
      <c r="C107" s="26">
        <f t="shared" si="2"/>
        <v>1</v>
      </c>
      <c r="D107" s="26">
        <v>0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>
        <v>2011</v>
      </c>
      <c r="U107" s="26"/>
      <c r="V107" s="26"/>
      <c r="W107" s="26"/>
      <c r="X107" s="26"/>
      <c r="Y107" s="26"/>
      <c r="Z107" s="26"/>
      <c r="AA107" s="26"/>
    </row>
    <row r="108" spans="1:27" ht="15">
      <c r="A108" s="25" t="s">
        <v>1022</v>
      </c>
      <c r="B108" s="25" t="s">
        <v>81</v>
      </c>
      <c r="C108" s="26">
        <f t="shared" si="2"/>
        <v>5</v>
      </c>
      <c r="D108" s="26">
        <v>3</v>
      </c>
      <c r="E108" s="38">
        <v>2026</v>
      </c>
      <c r="F108" s="26">
        <v>2025</v>
      </c>
      <c r="G108" s="26">
        <v>2024</v>
      </c>
      <c r="H108" s="26"/>
      <c r="I108" s="26">
        <v>2022</v>
      </c>
      <c r="J108" s="26">
        <v>2021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>
      <c r="A109" s="36" t="s">
        <v>1494</v>
      </c>
      <c r="B109" s="25" t="s">
        <v>81</v>
      </c>
      <c r="C109" s="26">
        <f t="shared" si="2"/>
        <v>2</v>
      </c>
      <c r="D109" s="26">
        <v>0</v>
      </c>
      <c r="E109" s="26"/>
      <c r="F109" s="26"/>
      <c r="G109" s="26"/>
      <c r="H109" s="26"/>
      <c r="I109" s="26">
        <v>2022</v>
      </c>
      <c r="J109" s="26">
        <v>2021</v>
      </c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>
      <c r="A110" s="36" t="s">
        <v>1029</v>
      </c>
      <c r="B110" s="25" t="s">
        <v>221</v>
      </c>
      <c r="C110" s="26">
        <f t="shared" si="2"/>
        <v>3</v>
      </c>
      <c r="D110" s="26">
        <v>0</v>
      </c>
      <c r="E110" s="26"/>
      <c r="F110" s="26">
        <v>2025</v>
      </c>
      <c r="G110" s="26">
        <v>2024</v>
      </c>
      <c r="H110" s="26">
        <v>2023</v>
      </c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ht="15">
      <c r="A111" s="25" t="s">
        <v>1032</v>
      </c>
      <c r="B111" s="36" t="s">
        <v>155</v>
      </c>
      <c r="C111" s="26">
        <f t="shared" si="2"/>
        <v>12</v>
      </c>
      <c r="D111" s="26">
        <v>12</v>
      </c>
      <c r="E111" s="38">
        <v>2026</v>
      </c>
      <c r="F111" s="27">
        <v>2025</v>
      </c>
      <c r="G111" s="27">
        <v>2024</v>
      </c>
      <c r="H111" s="27">
        <v>2023</v>
      </c>
      <c r="I111" s="27">
        <v>2022</v>
      </c>
      <c r="J111" s="26">
        <v>2021</v>
      </c>
      <c r="K111" s="27">
        <v>2020</v>
      </c>
      <c r="L111" s="27">
        <v>2019</v>
      </c>
      <c r="M111" s="26">
        <v>2018</v>
      </c>
      <c r="N111" s="26">
        <v>2017</v>
      </c>
      <c r="O111" s="26">
        <v>2016</v>
      </c>
      <c r="P111" s="26">
        <v>2015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>
      <c r="A112" s="36" t="s">
        <v>1033</v>
      </c>
      <c r="B112" s="36" t="s">
        <v>126</v>
      </c>
      <c r="C112" s="26">
        <f t="shared" si="2"/>
        <v>6</v>
      </c>
      <c r="D112" s="26">
        <v>2</v>
      </c>
      <c r="E112" s="26">
        <v>2026</v>
      </c>
      <c r="F112" s="26">
        <v>2025</v>
      </c>
      <c r="G112" s="26"/>
      <c r="H112" s="26"/>
      <c r="I112" s="26">
        <v>2022</v>
      </c>
      <c r="J112" s="26">
        <v>2021</v>
      </c>
      <c r="K112" s="26">
        <v>2020</v>
      </c>
      <c r="L112" s="26"/>
      <c r="M112" s="26">
        <v>2018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>
      <c r="A113" s="36" t="s">
        <v>1495</v>
      </c>
      <c r="B113" s="36" t="s">
        <v>81</v>
      </c>
      <c r="C113" s="26">
        <f t="shared" si="2"/>
        <v>1</v>
      </c>
      <c r="D113" s="26">
        <v>0</v>
      </c>
      <c r="E113" s="26"/>
      <c r="F113" s="26"/>
      <c r="G113" s="26">
        <v>2024</v>
      </c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>
      <c r="A114" s="36" t="s">
        <v>1042</v>
      </c>
      <c r="B114" s="36" t="s">
        <v>81</v>
      </c>
      <c r="C114" s="26">
        <f t="shared" si="2"/>
        <v>1</v>
      </c>
      <c r="D114" s="26">
        <v>1</v>
      </c>
      <c r="E114" s="26">
        <v>2026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ht="15">
      <c r="A115" s="36" t="s">
        <v>1496</v>
      </c>
      <c r="B115" s="36" t="s">
        <v>142</v>
      </c>
      <c r="C115" s="26">
        <f t="shared" si="2"/>
        <v>2</v>
      </c>
      <c r="D115" s="26">
        <v>0</v>
      </c>
      <c r="E115" s="26"/>
      <c r="F115" s="26"/>
      <c r="G115" s="27">
        <v>2024</v>
      </c>
      <c r="H115" s="27">
        <v>2023</v>
      </c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>
      <c r="A116" s="36" t="s">
        <v>1053</v>
      </c>
      <c r="B116" s="36" t="s">
        <v>99</v>
      </c>
      <c r="C116" s="26">
        <f t="shared" si="2"/>
        <v>1</v>
      </c>
      <c r="D116" s="26">
        <v>0</v>
      </c>
      <c r="E116" s="26"/>
      <c r="F116" s="26"/>
      <c r="G116" s="26"/>
      <c r="H116" s="26">
        <v>2023</v>
      </c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>
      <c r="A117" s="36" t="s">
        <v>1059</v>
      </c>
      <c r="B117" s="36" t="s">
        <v>101</v>
      </c>
      <c r="C117" s="26">
        <f t="shared" si="2"/>
        <v>4</v>
      </c>
      <c r="D117" s="26">
        <v>0</v>
      </c>
      <c r="E117" s="26">
        <v>2026</v>
      </c>
      <c r="F117" s="26">
        <v>2025</v>
      </c>
      <c r="G117" s="26">
        <v>2024</v>
      </c>
      <c r="H117" s="26">
        <v>2023</v>
      </c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>
      <c r="A118" s="36" t="s">
        <v>1069</v>
      </c>
      <c r="B118" s="36" t="s">
        <v>88</v>
      </c>
      <c r="C118" s="26">
        <f t="shared" si="2"/>
        <v>1</v>
      </c>
      <c r="D118" s="26">
        <v>1</v>
      </c>
      <c r="E118" s="26">
        <v>2026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5">
      <c r="A119" s="36" t="s">
        <v>1090</v>
      </c>
      <c r="B119" s="36" t="s">
        <v>81</v>
      </c>
      <c r="C119" s="26">
        <f t="shared" si="2"/>
        <v>18</v>
      </c>
      <c r="D119" s="26">
        <v>11</v>
      </c>
      <c r="E119" s="38">
        <v>2026</v>
      </c>
      <c r="F119" s="27">
        <v>2025</v>
      </c>
      <c r="G119" s="27">
        <v>2024</v>
      </c>
      <c r="H119" s="27">
        <v>2023</v>
      </c>
      <c r="I119" s="27">
        <v>2022</v>
      </c>
      <c r="J119" s="27">
        <v>2021</v>
      </c>
      <c r="K119" s="27">
        <v>2020</v>
      </c>
      <c r="L119" s="27">
        <v>2019</v>
      </c>
      <c r="M119" s="27">
        <v>2018</v>
      </c>
      <c r="N119" s="26">
        <v>2017</v>
      </c>
      <c r="O119" s="26">
        <v>2016</v>
      </c>
      <c r="P119" s="26"/>
      <c r="Q119" s="26">
        <v>2014</v>
      </c>
      <c r="R119" s="26">
        <v>2013</v>
      </c>
      <c r="S119" s="26">
        <v>2012</v>
      </c>
      <c r="T119" s="26"/>
      <c r="U119" s="26"/>
      <c r="V119" s="26">
        <v>2009</v>
      </c>
      <c r="W119" s="26">
        <v>2008</v>
      </c>
      <c r="X119" s="26">
        <v>2007</v>
      </c>
      <c r="Y119" s="26"/>
      <c r="Z119" s="26">
        <v>2005</v>
      </c>
      <c r="AA119" s="26"/>
    </row>
    <row r="120" spans="1:27" ht="15">
      <c r="A120" s="36" t="s">
        <v>1497</v>
      </c>
      <c r="B120" s="36" t="s">
        <v>99</v>
      </c>
      <c r="C120" s="26">
        <f t="shared" si="2"/>
        <v>1</v>
      </c>
      <c r="D120" s="26">
        <v>0</v>
      </c>
      <c r="E120" s="26"/>
      <c r="F120" s="26"/>
      <c r="G120" s="26">
        <v>2024</v>
      </c>
      <c r="H120" s="27"/>
      <c r="I120" s="27"/>
      <c r="J120" s="27"/>
      <c r="K120" s="27"/>
      <c r="L120" s="27"/>
      <c r="M120" s="27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ht="15">
      <c r="A121" s="36" t="s">
        <v>1102</v>
      </c>
      <c r="B121" s="36" t="s">
        <v>86</v>
      </c>
      <c r="C121" s="26">
        <f t="shared" si="2"/>
        <v>1</v>
      </c>
      <c r="D121" s="26">
        <v>0</v>
      </c>
      <c r="E121" s="26"/>
      <c r="F121" s="26">
        <v>2025</v>
      </c>
      <c r="G121" s="26"/>
      <c r="H121" s="27"/>
      <c r="I121" s="27"/>
      <c r="J121" s="27"/>
      <c r="K121" s="27"/>
      <c r="L121" s="27"/>
      <c r="M121" s="27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>
      <c r="A122" s="36" t="s">
        <v>1111</v>
      </c>
      <c r="B122" s="36" t="s">
        <v>142</v>
      </c>
      <c r="C122" s="26">
        <f t="shared" si="2"/>
        <v>1</v>
      </c>
      <c r="D122" s="26">
        <v>0</v>
      </c>
      <c r="E122" s="26"/>
      <c r="F122" s="26"/>
      <c r="G122" s="26"/>
      <c r="H122" s="26"/>
      <c r="I122" s="26"/>
      <c r="J122" s="26"/>
      <c r="K122" s="26"/>
      <c r="L122" s="26"/>
      <c r="M122" s="26">
        <v>2018</v>
      </c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>
      <c r="A123" s="25" t="s">
        <v>1498</v>
      </c>
      <c r="B123" s="25" t="s">
        <v>142</v>
      </c>
      <c r="C123" s="26">
        <f t="shared" si="2"/>
        <v>0</v>
      </c>
      <c r="D123" s="26">
        <v>0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ht="15">
      <c r="A124" s="36" t="s">
        <v>1117</v>
      </c>
      <c r="B124" s="36" t="s">
        <v>221</v>
      </c>
      <c r="C124" s="26">
        <f t="shared" si="2"/>
        <v>3</v>
      </c>
      <c r="D124" s="26">
        <v>1</v>
      </c>
      <c r="E124" s="26">
        <v>2026</v>
      </c>
      <c r="F124" s="26"/>
      <c r="G124" s="26">
        <v>2024</v>
      </c>
      <c r="H124" s="26">
        <v>2023</v>
      </c>
      <c r="I124" s="27"/>
      <c r="J124" s="27"/>
      <c r="K124" s="27"/>
      <c r="L124" s="27"/>
      <c r="M124" s="27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ht="15">
      <c r="A125" s="29" t="s">
        <v>1121</v>
      </c>
      <c r="B125" s="29" t="s">
        <v>81</v>
      </c>
      <c r="C125" s="26">
        <f t="shared" si="2"/>
        <v>1</v>
      </c>
      <c r="D125" s="46">
        <v>0</v>
      </c>
      <c r="F125" s="46">
        <v>2025</v>
      </c>
      <c r="I125" s="54"/>
      <c r="J125" s="54"/>
      <c r="K125" s="54"/>
      <c r="L125" s="54"/>
      <c r="M125" s="54"/>
    </row>
    <row r="126" spans="1:27" s="45" customFormat="1" ht="15">
      <c r="A126" s="45" t="s">
        <v>1455</v>
      </c>
      <c r="C126" s="33">
        <f>SUM(C59:C125)</f>
        <v>225</v>
      </c>
      <c r="D126" s="33"/>
      <c r="E126" s="33">
        <f>COUNT(E59:E124)</f>
        <v>30</v>
      </c>
      <c r="F126" s="33">
        <f>COUNT(F59:F124)</f>
        <v>30</v>
      </c>
      <c r="G126" s="33">
        <f>COUNT(G59:G124)</f>
        <v>35</v>
      </c>
      <c r="H126" s="33">
        <f>COUNT(H59:H124)</f>
        <v>26</v>
      </c>
      <c r="I126" s="33">
        <f>COUNT(I59:I124)</f>
        <v>16</v>
      </c>
      <c r="J126" s="33">
        <f>COUNT(J59:J124)</f>
        <v>18</v>
      </c>
      <c r="K126" s="33">
        <f>COUNT(K62:K124)</f>
        <v>19</v>
      </c>
      <c r="L126" s="33">
        <f>COUNT(L62:L124)</f>
        <v>8</v>
      </c>
      <c r="M126" s="33">
        <f>COUNT(M62:M124)</f>
        <v>9</v>
      </c>
      <c r="N126" s="33">
        <f>COUNT(N62:N124)</f>
        <v>6</v>
      </c>
      <c r="O126" s="33">
        <f>COUNT(O59:O124)</f>
        <v>5</v>
      </c>
      <c r="P126" s="33">
        <f t="shared" ref="P126:V126" si="3">COUNT(P62:P124)</f>
        <v>1</v>
      </c>
      <c r="Q126" s="33">
        <f t="shared" si="3"/>
        <v>2</v>
      </c>
      <c r="R126" s="33">
        <f t="shared" si="3"/>
        <v>2</v>
      </c>
      <c r="S126" s="33">
        <f t="shared" si="3"/>
        <v>4</v>
      </c>
      <c r="T126" s="33">
        <f t="shared" si="3"/>
        <v>3</v>
      </c>
      <c r="U126" s="33">
        <f t="shared" si="3"/>
        <v>1</v>
      </c>
      <c r="V126" s="33">
        <f t="shared" si="3"/>
        <v>2</v>
      </c>
      <c r="W126" s="33">
        <f>COUNT(W62:W119)</f>
        <v>2</v>
      </c>
      <c r="X126" s="33">
        <f>COUNT(X62:X119)</f>
        <v>3</v>
      </c>
      <c r="Y126" s="33">
        <f>COUNT(Y62:Y119)</f>
        <v>1</v>
      </c>
      <c r="Z126" s="33">
        <f>COUNT(Z62:Z119)</f>
        <v>1</v>
      </c>
      <c r="AA126" s="33">
        <f>COUNT(AA62:AA119)</f>
        <v>0</v>
      </c>
    </row>
    <row r="128" spans="1:27" ht="15">
      <c r="A128" s="94" t="s">
        <v>1499</v>
      </c>
      <c r="B128" s="45"/>
    </row>
    <row r="129" spans="1:27" s="45" customFormat="1" ht="43.5">
      <c r="A129" s="33" t="s">
        <v>1460</v>
      </c>
      <c r="C129" s="99" t="s">
        <v>1125</v>
      </c>
      <c r="D129" s="99" t="s">
        <v>1126</v>
      </c>
      <c r="E129" s="14" t="s">
        <v>2</v>
      </c>
      <c r="F129" s="99" t="s">
        <v>3</v>
      </c>
      <c r="G129" s="33" t="s">
        <v>4</v>
      </c>
      <c r="H129" s="33" t="s">
        <v>5</v>
      </c>
      <c r="I129" s="33" t="s">
        <v>6</v>
      </c>
      <c r="J129" s="33" t="s">
        <v>7</v>
      </c>
      <c r="K129" s="33" t="s">
        <v>8</v>
      </c>
      <c r="L129" s="33" t="s">
        <v>9</v>
      </c>
      <c r="M129" s="33" t="s">
        <v>10</v>
      </c>
      <c r="N129" s="33" t="s">
        <v>11</v>
      </c>
      <c r="O129" s="33" t="s">
        <v>12</v>
      </c>
      <c r="P129" s="33" t="s">
        <v>13</v>
      </c>
      <c r="Q129" s="33" t="s">
        <v>14</v>
      </c>
      <c r="R129" s="33" t="s">
        <v>15</v>
      </c>
      <c r="S129" s="33" t="s">
        <v>16</v>
      </c>
      <c r="T129" s="33" t="s">
        <v>17</v>
      </c>
      <c r="U129" s="33" t="s">
        <v>18</v>
      </c>
      <c r="V129" s="33" t="s">
        <v>19</v>
      </c>
      <c r="W129" s="33" t="s">
        <v>20</v>
      </c>
      <c r="X129" s="33" t="s">
        <v>21</v>
      </c>
      <c r="Y129" s="33" t="s">
        <v>22</v>
      </c>
      <c r="Z129" s="33" t="s">
        <v>23</v>
      </c>
      <c r="AA129" s="33" t="s">
        <v>24</v>
      </c>
    </row>
    <row r="130" spans="1:27">
      <c r="A130" s="25" t="s">
        <v>1151</v>
      </c>
      <c r="B130" s="25" t="s">
        <v>221</v>
      </c>
      <c r="C130" s="26">
        <f>COUNT(E130:AA130)</f>
        <v>2</v>
      </c>
      <c r="D130" s="26">
        <v>0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>
        <v>2013</v>
      </c>
      <c r="T130" s="26">
        <v>2011</v>
      </c>
      <c r="U130" s="26"/>
      <c r="V130" s="26"/>
      <c r="W130" s="26"/>
      <c r="X130" s="26"/>
      <c r="Y130" s="26"/>
      <c r="Z130" s="26"/>
      <c r="AA130" s="26"/>
    </row>
    <row r="131" spans="1:27">
      <c r="A131" s="25" t="s">
        <v>1165</v>
      </c>
      <c r="B131" s="25" t="s">
        <v>110</v>
      </c>
      <c r="C131" s="26">
        <f t="shared" ref="C131:C144" si="4">COUNT(E131:AA131)</f>
        <v>1</v>
      </c>
      <c r="D131" s="26">
        <v>0</v>
      </c>
      <c r="E131" s="26"/>
      <c r="F131" s="26"/>
      <c r="G131" s="26">
        <v>2024</v>
      </c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T131" s="26"/>
      <c r="U131" s="26"/>
      <c r="V131" s="26"/>
      <c r="W131" s="26"/>
      <c r="X131" s="26"/>
      <c r="Y131" s="26"/>
      <c r="Z131" s="26"/>
      <c r="AA131" s="26"/>
    </row>
    <row r="132" spans="1:27">
      <c r="A132" s="25" t="s">
        <v>1500</v>
      </c>
      <c r="B132" s="25" t="s">
        <v>208</v>
      </c>
      <c r="C132" s="26">
        <f t="shared" si="4"/>
        <v>2</v>
      </c>
      <c r="D132" s="26">
        <v>0</v>
      </c>
      <c r="E132" s="26"/>
      <c r="F132" s="26"/>
      <c r="G132" s="26"/>
      <c r="H132" s="26"/>
      <c r="I132" s="26"/>
      <c r="J132" s="26"/>
      <c r="K132" s="26"/>
      <c r="L132" s="26">
        <v>2019</v>
      </c>
      <c r="M132" s="26">
        <v>2018</v>
      </c>
      <c r="N132" s="26"/>
      <c r="O132" s="26"/>
      <c r="P132" s="26"/>
      <c r="Q132" s="26"/>
      <c r="R132" s="26"/>
      <c r="T132" s="26"/>
      <c r="U132" s="26"/>
      <c r="V132" s="26"/>
      <c r="W132" s="26"/>
      <c r="X132" s="26"/>
      <c r="Y132" s="26"/>
      <c r="Z132" s="26"/>
      <c r="AA132" s="26"/>
    </row>
    <row r="133" spans="1:27">
      <c r="A133" s="25" t="s">
        <v>1169</v>
      </c>
      <c r="B133" s="25" t="s">
        <v>71</v>
      </c>
      <c r="C133" s="26">
        <f t="shared" si="4"/>
        <v>2</v>
      </c>
      <c r="D133" s="26">
        <v>2</v>
      </c>
      <c r="E133" s="26">
        <v>2026</v>
      </c>
      <c r="F133" s="26">
        <v>2025</v>
      </c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T133" s="26"/>
      <c r="U133" s="26"/>
      <c r="V133" s="26"/>
      <c r="W133" s="26"/>
      <c r="X133" s="26"/>
      <c r="Y133" s="26"/>
      <c r="Z133" s="26"/>
      <c r="AA133" s="26"/>
    </row>
    <row r="134" spans="1:27" ht="15">
      <c r="A134" s="25" t="s">
        <v>1176</v>
      </c>
      <c r="B134" s="36" t="s">
        <v>139</v>
      </c>
      <c r="C134" s="26">
        <f t="shared" si="4"/>
        <v>8</v>
      </c>
      <c r="D134" s="26">
        <v>8</v>
      </c>
      <c r="E134" s="26">
        <v>2026</v>
      </c>
      <c r="F134" s="26">
        <v>2025</v>
      </c>
      <c r="G134" s="27">
        <v>2024</v>
      </c>
      <c r="H134" s="27">
        <v>2023</v>
      </c>
      <c r="I134" s="27">
        <v>2022</v>
      </c>
      <c r="J134" s="26">
        <v>2021</v>
      </c>
      <c r="K134" s="26">
        <v>2020</v>
      </c>
      <c r="L134" s="27">
        <v>2019</v>
      </c>
      <c r="M134" s="26"/>
      <c r="N134" s="26"/>
      <c r="O134" s="26"/>
      <c r="P134" s="26"/>
      <c r="Q134" s="26"/>
      <c r="R134" s="26"/>
      <c r="T134" s="26"/>
      <c r="U134" s="26"/>
      <c r="V134" s="26"/>
      <c r="W134" s="26"/>
      <c r="X134" s="26"/>
      <c r="Y134" s="26"/>
      <c r="Z134" s="26"/>
      <c r="AA134" s="26"/>
    </row>
    <row r="135" spans="1:27" ht="15">
      <c r="A135" s="25" t="s">
        <v>1501</v>
      </c>
      <c r="B135" s="36" t="s">
        <v>99</v>
      </c>
      <c r="C135" s="26">
        <f t="shared" si="4"/>
        <v>2</v>
      </c>
      <c r="D135" s="26">
        <v>2</v>
      </c>
      <c r="E135" s="26">
        <v>2026</v>
      </c>
      <c r="F135" s="26">
        <v>2025</v>
      </c>
      <c r="G135" s="27"/>
      <c r="H135" s="27"/>
      <c r="I135" s="27"/>
      <c r="J135" s="26"/>
      <c r="K135" s="26"/>
      <c r="L135" s="27"/>
      <c r="M135" s="26"/>
      <c r="N135" s="26"/>
      <c r="O135" s="26"/>
      <c r="P135" s="26"/>
      <c r="Q135" s="26"/>
      <c r="R135" s="26"/>
      <c r="T135" s="26"/>
      <c r="U135" s="26"/>
      <c r="V135" s="26"/>
      <c r="W135" s="26"/>
      <c r="X135" s="26"/>
      <c r="Y135" s="26"/>
      <c r="Z135" s="26"/>
      <c r="AA135" s="26"/>
    </row>
    <row r="136" spans="1:27" ht="15">
      <c r="A136" s="25" t="s">
        <v>1210</v>
      </c>
      <c r="B136" s="36" t="s">
        <v>168</v>
      </c>
      <c r="C136" s="26">
        <f t="shared" si="4"/>
        <v>1</v>
      </c>
      <c r="D136" s="26">
        <v>1</v>
      </c>
      <c r="E136" s="26">
        <v>2026</v>
      </c>
      <c r="F136" s="26"/>
      <c r="G136" s="27"/>
      <c r="H136" s="27"/>
      <c r="I136" s="27"/>
      <c r="J136" s="26"/>
      <c r="K136" s="26"/>
      <c r="L136" s="27"/>
      <c r="M136" s="26"/>
      <c r="N136" s="26"/>
      <c r="O136" s="26"/>
      <c r="P136" s="26"/>
      <c r="Q136" s="26"/>
      <c r="R136" s="26"/>
      <c r="T136" s="26"/>
      <c r="U136" s="26"/>
      <c r="V136" s="26"/>
      <c r="W136" s="26"/>
      <c r="X136" s="26"/>
      <c r="Y136" s="26"/>
      <c r="Z136" s="26"/>
      <c r="AA136" s="26"/>
    </row>
    <row r="137" spans="1:27">
      <c r="A137" s="36" t="s">
        <v>1212</v>
      </c>
      <c r="B137" s="36" t="s">
        <v>88</v>
      </c>
      <c r="C137" s="26">
        <f t="shared" si="4"/>
        <v>1</v>
      </c>
      <c r="D137" s="26">
        <v>0</v>
      </c>
      <c r="E137" s="26"/>
      <c r="F137" s="26"/>
      <c r="G137" s="26"/>
      <c r="H137" s="26"/>
      <c r="I137" s="26"/>
      <c r="J137" s="26"/>
      <c r="K137" s="26"/>
      <c r="L137" s="26">
        <v>2019</v>
      </c>
      <c r="M137" s="26"/>
      <c r="N137" s="26"/>
      <c r="O137" s="26"/>
      <c r="P137" s="26"/>
      <c r="Q137" s="26"/>
      <c r="R137" s="26"/>
      <c r="T137" s="26"/>
      <c r="U137" s="26"/>
      <c r="V137" s="26"/>
      <c r="W137" s="26"/>
      <c r="X137" s="26"/>
      <c r="Y137" s="26"/>
      <c r="Z137" s="26"/>
      <c r="AA137" s="26"/>
    </row>
    <row r="138" spans="1:27">
      <c r="A138" s="25" t="s">
        <v>1223</v>
      </c>
      <c r="B138" s="25" t="s">
        <v>76</v>
      </c>
      <c r="C138" s="26">
        <f t="shared" si="4"/>
        <v>2</v>
      </c>
      <c r="D138" s="26">
        <v>0</v>
      </c>
      <c r="E138" s="26"/>
      <c r="F138" s="26">
        <v>2025</v>
      </c>
      <c r="G138" s="26"/>
      <c r="H138" s="26"/>
      <c r="I138" s="26">
        <v>2022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>
      <c r="A139" s="25" t="s">
        <v>1227</v>
      </c>
      <c r="B139" s="25" t="s">
        <v>208</v>
      </c>
      <c r="C139" s="26">
        <f t="shared" si="4"/>
        <v>1</v>
      </c>
      <c r="D139" s="26">
        <v>0</v>
      </c>
      <c r="E139" s="26"/>
      <c r="F139" s="26"/>
      <c r="G139" s="26"/>
      <c r="H139" s="26">
        <v>2023</v>
      </c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>
      <c r="A140" s="25" t="s">
        <v>1502</v>
      </c>
      <c r="B140" s="25" t="s">
        <v>88</v>
      </c>
      <c r="C140" s="26">
        <f t="shared" si="4"/>
        <v>1</v>
      </c>
      <c r="D140" s="26">
        <v>0</v>
      </c>
      <c r="E140" s="26"/>
      <c r="F140" s="26">
        <v>2025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ht="15">
      <c r="A141" s="25" t="s">
        <v>1247</v>
      </c>
      <c r="B141" s="25" t="s">
        <v>208</v>
      </c>
      <c r="C141" s="26">
        <f t="shared" si="4"/>
        <v>2</v>
      </c>
      <c r="D141" s="26">
        <v>0</v>
      </c>
      <c r="E141" s="26"/>
      <c r="F141" s="26"/>
      <c r="G141" s="27"/>
      <c r="H141" s="27">
        <v>2023</v>
      </c>
      <c r="I141" s="26"/>
      <c r="J141" s="26"/>
      <c r="K141" s="26">
        <v>2020</v>
      </c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>
      <c r="A142" s="25" t="s">
        <v>1503</v>
      </c>
      <c r="B142" s="25" t="s">
        <v>90</v>
      </c>
      <c r="C142" s="26">
        <f t="shared" si="4"/>
        <v>1</v>
      </c>
      <c r="D142" s="26">
        <v>0</v>
      </c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v>2016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>
      <c r="A143" s="25" t="s">
        <v>1504</v>
      </c>
      <c r="B143" s="25" t="s">
        <v>139</v>
      </c>
      <c r="C143" s="26">
        <f t="shared" si="4"/>
        <v>2</v>
      </c>
      <c r="D143" s="26">
        <v>0</v>
      </c>
      <c r="E143" s="26"/>
      <c r="F143" s="26">
        <v>2025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>
        <v>2015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>
      <c r="A144" s="25" t="s">
        <v>696</v>
      </c>
      <c r="B144" s="25" t="s">
        <v>250</v>
      </c>
      <c r="C144" s="26">
        <f t="shared" si="4"/>
        <v>1</v>
      </c>
      <c r="D144" s="26">
        <v>0</v>
      </c>
      <c r="E144" s="26"/>
      <c r="F144" s="26"/>
      <c r="G144" s="26"/>
      <c r="H144" s="26">
        <v>2023</v>
      </c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s="45" customFormat="1" ht="15">
      <c r="A145" s="45" t="s">
        <v>1455</v>
      </c>
      <c r="C145" s="33">
        <f>SUM(C130:C144)</f>
        <v>29</v>
      </c>
      <c r="D145" s="33"/>
      <c r="E145" s="33">
        <f>COUNT(E130:E144)</f>
        <v>4</v>
      </c>
      <c r="F145" s="33">
        <f>COUNT(F130:F144)</f>
        <v>6</v>
      </c>
      <c r="G145" s="33">
        <f>COUNT(G130:G144)</f>
        <v>2</v>
      </c>
      <c r="H145" s="33">
        <f>COUNT(H130:H144)</f>
        <v>4</v>
      </c>
      <c r="I145" s="33">
        <f>COUNT(I130:I144)</f>
        <v>2</v>
      </c>
      <c r="J145" s="33">
        <f>COUNT(J130:J143)</f>
        <v>1</v>
      </c>
      <c r="K145" s="33">
        <f>COUNT(K130:K143)</f>
        <v>2</v>
      </c>
      <c r="L145" s="33">
        <f>COUNT(L130:L143)</f>
        <v>3</v>
      </c>
      <c r="M145" s="33">
        <f>COUNT(M130:M143)</f>
        <v>1</v>
      </c>
      <c r="N145" s="33">
        <f>COUNT(N130:N143)</f>
        <v>0</v>
      </c>
      <c r="O145" s="33">
        <f>COUNT(O130:O144)</f>
        <v>1</v>
      </c>
      <c r="P145" s="33">
        <f t="shared" ref="P145:AA145" si="5">COUNT(P130:P143)</f>
        <v>1</v>
      </c>
      <c r="Q145" s="33">
        <f t="shared" si="5"/>
        <v>0</v>
      </c>
      <c r="R145" s="33">
        <f t="shared" si="5"/>
        <v>1</v>
      </c>
      <c r="S145" s="33">
        <f t="shared" si="5"/>
        <v>0</v>
      </c>
      <c r="T145" s="33">
        <f t="shared" si="5"/>
        <v>1</v>
      </c>
      <c r="U145" s="33">
        <f t="shared" si="5"/>
        <v>0</v>
      </c>
      <c r="V145" s="33">
        <f t="shared" si="5"/>
        <v>0</v>
      </c>
      <c r="W145" s="33">
        <f t="shared" si="5"/>
        <v>0</v>
      </c>
      <c r="X145" s="33">
        <f t="shared" si="5"/>
        <v>0</v>
      </c>
      <c r="Y145" s="33">
        <f t="shared" si="5"/>
        <v>0</v>
      </c>
      <c r="Z145" s="33">
        <f t="shared" si="5"/>
        <v>0</v>
      </c>
      <c r="AA145" s="33">
        <f t="shared" si="5"/>
        <v>0</v>
      </c>
    </row>
    <row r="148" spans="1:27" ht="15">
      <c r="A148" s="94" t="s">
        <v>1505</v>
      </c>
      <c r="B148" s="42"/>
      <c r="C148" s="42">
        <f>C145+C126+C55</f>
        <v>449</v>
      </c>
      <c r="E148" s="42">
        <f>E145+E126+E55</f>
        <v>58</v>
      </c>
      <c r="F148" s="42">
        <f>F145+F126+F55</f>
        <v>58</v>
      </c>
      <c r="G148" s="42">
        <f t="shared" ref="G148:AA148" si="6">G145+G126+G55</f>
        <v>59</v>
      </c>
      <c r="H148" s="42">
        <f t="shared" si="6"/>
        <v>43</v>
      </c>
      <c r="I148" s="42">
        <f t="shared" si="6"/>
        <v>33</v>
      </c>
      <c r="J148" s="42">
        <f t="shared" si="6"/>
        <v>35</v>
      </c>
      <c r="K148" s="42">
        <f t="shared" si="6"/>
        <v>38</v>
      </c>
      <c r="L148" s="42">
        <f t="shared" si="6"/>
        <v>19</v>
      </c>
      <c r="M148" s="42">
        <f t="shared" si="6"/>
        <v>24</v>
      </c>
      <c r="N148" s="42">
        <f t="shared" si="6"/>
        <v>20</v>
      </c>
      <c r="O148" s="42">
        <f t="shared" si="6"/>
        <v>11</v>
      </c>
      <c r="P148" s="42">
        <f t="shared" si="6"/>
        <v>7</v>
      </c>
      <c r="Q148" s="42">
        <f t="shared" si="6"/>
        <v>8</v>
      </c>
      <c r="R148" s="42">
        <f t="shared" si="6"/>
        <v>5</v>
      </c>
      <c r="S148" s="42">
        <f t="shared" si="6"/>
        <v>7</v>
      </c>
      <c r="T148" s="42">
        <f t="shared" si="6"/>
        <v>6</v>
      </c>
      <c r="U148" s="42">
        <f t="shared" si="6"/>
        <v>3</v>
      </c>
      <c r="V148" s="42">
        <f t="shared" si="6"/>
        <v>4</v>
      </c>
      <c r="W148" s="42">
        <f t="shared" si="6"/>
        <v>3</v>
      </c>
      <c r="X148" s="42">
        <f t="shared" si="6"/>
        <v>3</v>
      </c>
      <c r="Y148" s="42">
        <f t="shared" si="6"/>
        <v>1</v>
      </c>
      <c r="Z148" s="42">
        <f t="shared" si="6"/>
        <v>1</v>
      </c>
      <c r="AA148" s="42">
        <f t="shared" si="6"/>
        <v>1</v>
      </c>
    </row>
    <row r="228" spans="7:13">
      <c r="G228" s="39"/>
      <c r="H228" s="39"/>
      <c r="I228" s="39"/>
      <c r="J228" s="39"/>
      <c r="K228" s="39"/>
      <c r="L228" s="39"/>
      <c r="M228" s="39"/>
    </row>
    <row r="385" spans="7:13" ht="15">
      <c r="G385" s="33"/>
      <c r="H385" s="33"/>
      <c r="I385" s="33"/>
      <c r="J385" s="33"/>
      <c r="K385" s="33"/>
      <c r="L385" s="33"/>
      <c r="M385" s="33"/>
    </row>
    <row r="386" spans="7:13"/>
  </sheetData>
  <sortState xmlns:xlrd2="http://schemas.microsoft.com/office/spreadsheetml/2017/richdata2" columnSort="1" ref="G1:AA385">
    <sortCondition ref="G1:A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4FBC-5E24-4DB5-8DB8-D55B0CF7F119}">
  <dimension ref="A1:AL1961"/>
  <sheetViews>
    <sheetView zoomScale="120" zoomScaleNormal="120" workbookViewId="0">
      <pane ySplit="1" topLeftCell="A525" activePane="bottomLeft" state="frozen"/>
      <selection pane="bottomLeft" activeCell="C538" sqref="C538"/>
      <selection activeCell="F160" sqref="F159:F160"/>
    </sheetView>
  </sheetViews>
  <sheetFormatPr defaultColWidth="9.140625" defaultRowHeight="15" customHeight="1"/>
  <cols>
    <col min="1" max="1" width="56.28515625" style="108" bestFit="1" customWidth="1"/>
    <col min="2" max="2" width="6.28515625" style="29" customWidth="1"/>
    <col min="3" max="3" width="9" style="39" customWidth="1"/>
    <col min="4" max="4" width="8.28515625" style="39" customWidth="1"/>
    <col min="5" max="5" width="9.5703125" style="39" customWidth="1"/>
    <col min="6" max="6" width="9.140625" style="39"/>
    <col min="7" max="31" width="9" style="39" customWidth="1"/>
    <col min="32" max="38" width="9" style="46" customWidth="1"/>
    <col min="39" max="16384" width="9.140625" style="29"/>
  </cols>
  <sheetData>
    <row r="1" spans="1:38" s="102" customFormat="1" ht="31.5" customHeight="1">
      <c r="A1" s="101" t="s">
        <v>1506</v>
      </c>
      <c r="B1" s="58" t="s">
        <v>1124</v>
      </c>
      <c r="C1" s="32" t="s">
        <v>1507</v>
      </c>
      <c r="D1" s="32" t="s">
        <v>1126</v>
      </c>
      <c r="E1" s="14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  <c r="L1" s="32" t="s">
        <v>9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U1" s="32" t="s">
        <v>18</v>
      </c>
      <c r="V1" s="32" t="s">
        <v>19</v>
      </c>
      <c r="W1" s="32" t="s">
        <v>20</v>
      </c>
      <c r="X1" s="32" t="s">
        <v>21</v>
      </c>
      <c r="Y1" s="32" t="s">
        <v>22</v>
      </c>
      <c r="Z1" s="32" t="s">
        <v>23</v>
      </c>
      <c r="AA1" s="32" t="s">
        <v>24</v>
      </c>
      <c r="AB1" s="32" t="s">
        <v>25</v>
      </c>
      <c r="AC1" s="32" t="s">
        <v>26</v>
      </c>
      <c r="AD1" s="32" t="s">
        <v>27</v>
      </c>
      <c r="AE1" s="32" t="s">
        <v>28</v>
      </c>
      <c r="AF1" s="32" t="s">
        <v>29</v>
      </c>
      <c r="AG1" s="32" t="s">
        <v>30</v>
      </c>
      <c r="AH1" s="32" t="s">
        <v>31</v>
      </c>
      <c r="AI1" s="32" t="s">
        <v>32</v>
      </c>
      <c r="AJ1" s="32" t="s">
        <v>33</v>
      </c>
      <c r="AK1" s="32" t="s">
        <v>34</v>
      </c>
      <c r="AL1" s="32" t="s">
        <v>35</v>
      </c>
    </row>
    <row r="2" spans="1:38" ht="15" customHeight="1">
      <c r="A2" s="103" t="s">
        <v>1508</v>
      </c>
      <c r="B2" s="25" t="s">
        <v>1509</v>
      </c>
      <c r="C2" s="37">
        <f>COUNT(E2:AL2)</f>
        <v>6</v>
      </c>
      <c r="D2" s="37">
        <v>0</v>
      </c>
      <c r="E2" s="37"/>
      <c r="F2" s="37"/>
      <c r="G2" s="26">
        <v>2024</v>
      </c>
      <c r="H2" s="26">
        <v>2023</v>
      </c>
      <c r="I2" s="47"/>
      <c r="J2" s="27">
        <v>2021</v>
      </c>
      <c r="K2" s="26">
        <v>2020</v>
      </c>
      <c r="L2" s="26">
        <v>2019</v>
      </c>
      <c r="M2" s="26">
        <v>2018</v>
      </c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15" customHeight="1">
      <c r="A3" s="103" t="s">
        <v>1510</v>
      </c>
      <c r="B3" s="36" t="s">
        <v>151</v>
      </c>
      <c r="C3" s="37">
        <f t="shared" ref="C3:C68" si="0">COUNT(E3:AL3)</f>
        <v>2</v>
      </c>
      <c r="D3" s="37">
        <v>0</v>
      </c>
      <c r="E3" s="37"/>
      <c r="F3" s="37"/>
      <c r="G3" s="26"/>
      <c r="H3" s="26"/>
      <c r="I3" s="26"/>
      <c r="J3" s="26"/>
      <c r="K3" s="26"/>
      <c r="L3" s="26"/>
      <c r="M3" s="26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>
        <v>1997</v>
      </c>
      <c r="AI3" s="37"/>
      <c r="AJ3" s="37"/>
      <c r="AK3" s="37">
        <v>1994</v>
      </c>
      <c r="AL3" s="37"/>
    </row>
    <row r="4" spans="1:38" ht="15" customHeight="1">
      <c r="A4" s="104" t="s">
        <v>1511</v>
      </c>
      <c r="B4" s="36" t="s">
        <v>108</v>
      </c>
      <c r="C4" s="37">
        <f t="shared" si="0"/>
        <v>6</v>
      </c>
      <c r="D4" s="37">
        <v>4</v>
      </c>
      <c r="E4" s="37">
        <v>2026</v>
      </c>
      <c r="F4" s="37">
        <v>2025</v>
      </c>
      <c r="G4" s="26">
        <v>2024</v>
      </c>
      <c r="H4" s="26">
        <v>2023</v>
      </c>
      <c r="I4" s="26"/>
      <c r="J4" s="26"/>
      <c r="K4" s="26">
        <v>2020</v>
      </c>
      <c r="L4" s="26">
        <v>2019</v>
      </c>
      <c r="M4" s="2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15" customHeight="1">
      <c r="A5" s="104" t="s">
        <v>1512</v>
      </c>
      <c r="B5" s="36"/>
      <c r="C5" s="37">
        <f t="shared" si="0"/>
        <v>1</v>
      </c>
      <c r="D5" s="37">
        <v>0</v>
      </c>
      <c r="E5" s="37"/>
      <c r="F5" s="37"/>
      <c r="G5" s="26"/>
      <c r="H5" s="26"/>
      <c r="I5" s="26"/>
      <c r="J5" s="26"/>
      <c r="K5" s="26"/>
      <c r="L5" s="26"/>
      <c r="M5" s="26"/>
      <c r="N5" s="37"/>
      <c r="O5" s="37"/>
      <c r="P5" s="37"/>
      <c r="Q5" s="37"/>
      <c r="R5" s="37">
        <v>2013</v>
      </c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5" customHeight="1">
      <c r="A6" s="104" t="s">
        <v>1513</v>
      </c>
      <c r="B6" s="36" t="s">
        <v>56</v>
      </c>
      <c r="C6" s="37">
        <f t="shared" si="0"/>
        <v>4</v>
      </c>
      <c r="D6" s="37">
        <v>0</v>
      </c>
      <c r="E6" s="37"/>
      <c r="F6" s="37"/>
      <c r="G6" s="26"/>
      <c r="H6" s="26"/>
      <c r="I6" s="26"/>
      <c r="J6" s="26"/>
      <c r="K6" s="26"/>
      <c r="L6" s="26"/>
      <c r="M6" s="26"/>
      <c r="N6" s="37"/>
      <c r="O6" s="37"/>
      <c r="P6" s="37"/>
      <c r="Q6" s="37"/>
      <c r="R6" s="37"/>
      <c r="S6" s="37"/>
      <c r="T6" s="37"/>
      <c r="U6" s="37" t="s">
        <v>1514</v>
      </c>
      <c r="V6" s="37">
        <v>2009</v>
      </c>
      <c r="W6" s="37">
        <v>2008</v>
      </c>
      <c r="X6" s="37">
        <v>2007</v>
      </c>
      <c r="Y6" s="37">
        <v>2006</v>
      </c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ht="15" customHeight="1">
      <c r="A7" s="104" t="s">
        <v>1515</v>
      </c>
      <c r="B7" s="36" t="s">
        <v>56</v>
      </c>
      <c r="C7" s="37">
        <f t="shared" si="0"/>
        <v>3</v>
      </c>
      <c r="D7" s="37">
        <v>0</v>
      </c>
      <c r="E7" s="37"/>
      <c r="F7" s="37"/>
      <c r="G7" s="26"/>
      <c r="H7" s="26"/>
      <c r="I7" s="26"/>
      <c r="J7" s="26"/>
      <c r="K7" s="26"/>
      <c r="L7" s="26">
        <v>2019</v>
      </c>
      <c r="M7" s="26">
        <v>2018</v>
      </c>
      <c r="N7" s="37">
        <v>2017</v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ht="15" customHeight="1">
      <c r="A8" s="104" t="s">
        <v>1516</v>
      </c>
      <c r="B8" s="36"/>
      <c r="C8" s="37">
        <f t="shared" si="0"/>
        <v>2</v>
      </c>
      <c r="D8" s="37">
        <v>0</v>
      </c>
      <c r="E8" s="37"/>
      <c r="F8" s="37"/>
      <c r="G8" s="26"/>
      <c r="H8" s="26"/>
      <c r="I8" s="26"/>
      <c r="J8" s="26"/>
      <c r="K8" s="26"/>
      <c r="L8" s="26"/>
      <c r="M8" s="26"/>
      <c r="N8" s="37"/>
      <c r="O8" s="37"/>
      <c r="P8" s="37">
        <v>2015</v>
      </c>
      <c r="Q8" s="37">
        <v>2014</v>
      </c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" customHeight="1">
      <c r="A9" s="104" t="s">
        <v>1517</v>
      </c>
      <c r="B9" s="36" t="s">
        <v>147</v>
      </c>
      <c r="C9" s="37">
        <f t="shared" si="0"/>
        <v>2</v>
      </c>
      <c r="D9" s="37">
        <v>0</v>
      </c>
      <c r="E9" s="37"/>
      <c r="F9" s="37"/>
      <c r="G9" s="26"/>
      <c r="H9" s="26"/>
      <c r="I9" s="26"/>
      <c r="J9" s="26"/>
      <c r="K9" s="26"/>
      <c r="L9" s="26"/>
      <c r="M9" s="2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>
        <v>1994</v>
      </c>
      <c r="AL9" s="37">
        <v>1993</v>
      </c>
    </row>
    <row r="10" spans="1:38" ht="15" customHeight="1">
      <c r="A10" s="104" t="s">
        <v>1518</v>
      </c>
      <c r="B10" s="36" t="s">
        <v>142</v>
      </c>
      <c r="C10" s="37">
        <f t="shared" si="0"/>
        <v>10</v>
      </c>
      <c r="D10" s="37">
        <v>5</v>
      </c>
      <c r="E10" s="38">
        <v>2026</v>
      </c>
      <c r="F10" s="37">
        <v>2025</v>
      </c>
      <c r="G10" s="26">
        <v>2024</v>
      </c>
      <c r="H10" s="26">
        <v>2023</v>
      </c>
      <c r="I10" s="26">
        <v>2022</v>
      </c>
      <c r="J10" s="26"/>
      <c r="K10" s="26">
        <v>2020</v>
      </c>
      <c r="L10" s="26">
        <v>2019</v>
      </c>
      <c r="M10" s="26"/>
      <c r="N10" s="37"/>
      <c r="O10" s="37">
        <v>2016</v>
      </c>
      <c r="P10" s="37">
        <v>2015</v>
      </c>
      <c r="Q10" s="37">
        <v>2014</v>
      </c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5" customHeight="1">
      <c r="A11" s="104" t="s">
        <v>1519</v>
      </c>
      <c r="B11" s="36"/>
      <c r="C11" s="37">
        <f t="shared" si="0"/>
        <v>1</v>
      </c>
      <c r="D11" s="37">
        <v>0</v>
      </c>
      <c r="E11" s="37"/>
      <c r="F11" s="37"/>
      <c r="G11" s="26"/>
      <c r="H11" s="26"/>
      <c r="I11" s="26"/>
      <c r="J11" s="26"/>
      <c r="K11" s="26"/>
      <c r="L11" s="26"/>
      <c r="M11" s="26"/>
      <c r="N11" s="37"/>
      <c r="O11" s="37"/>
      <c r="P11" s="37"/>
      <c r="Q11" s="37"/>
      <c r="R11" s="37"/>
      <c r="S11" s="37"/>
      <c r="T11" s="37"/>
      <c r="U11" s="37">
        <v>2010</v>
      </c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5" customHeight="1">
      <c r="A12" s="103" t="s">
        <v>1520</v>
      </c>
      <c r="B12" s="25" t="s">
        <v>168</v>
      </c>
      <c r="C12" s="37">
        <f t="shared" si="0"/>
        <v>1</v>
      </c>
      <c r="D12" s="37">
        <v>0</v>
      </c>
      <c r="E12" s="37"/>
      <c r="F12" s="37"/>
      <c r="G12" s="26">
        <v>2024</v>
      </c>
      <c r="H12" s="26"/>
      <c r="I12" s="26"/>
      <c r="J12" s="26"/>
      <c r="K12" s="26"/>
      <c r="L12" s="26"/>
      <c r="M12" s="2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104" t="s">
        <v>1521</v>
      </c>
      <c r="B13" s="36" t="s">
        <v>142</v>
      </c>
      <c r="C13" s="37">
        <f t="shared" si="0"/>
        <v>7</v>
      </c>
      <c r="D13" s="37">
        <v>0</v>
      </c>
      <c r="E13" s="37"/>
      <c r="F13" s="37"/>
      <c r="G13" s="26"/>
      <c r="H13" s="26">
        <v>2023</v>
      </c>
      <c r="I13" s="26"/>
      <c r="J13" s="26">
        <v>2021</v>
      </c>
      <c r="K13" s="26">
        <v>2020</v>
      </c>
      <c r="L13" s="26">
        <v>2019</v>
      </c>
      <c r="M13" s="26">
        <v>2018</v>
      </c>
      <c r="N13" s="37">
        <v>2017</v>
      </c>
      <c r="O13" s="37">
        <v>2016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ht="15" customHeight="1">
      <c r="A14" s="104" t="s">
        <v>1522</v>
      </c>
      <c r="B14" s="36" t="s">
        <v>110</v>
      </c>
      <c r="C14" s="37">
        <f t="shared" si="0"/>
        <v>1</v>
      </c>
      <c r="D14" s="37">
        <v>0</v>
      </c>
      <c r="E14" s="37"/>
      <c r="F14" s="37"/>
      <c r="G14" s="26"/>
      <c r="H14" s="26"/>
      <c r="I14" s="26"/>
      <c r="J14" s="26"/>
      <c r="K14" s="26"/>
      <c r="L14" s="26"/>
      <c r="M14" s="2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>
        <v>2007</v>
      </c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ht="15" customHeight="1">
      <c r="A15" s="104" t="s">
        <v>1523</v>
      </c>
      <c r="B15" s="36" t="s">
        <v>173</v>
      </c>
      <c r="C15" s="37">
        <f t="shared" si="0"/>
        <v>2</v>
      </c>
      <c r="D15" s="37">
        <v>0</v>
      </c>
      <c r="E15" s="37"/>
      <c r="F15" s="37">
        <v>2025</v>
      </c>
      <c r="G15" s="26"/>
      <c r="H15" s="26"/>
      <c r="I15" s="26"/>
      <c r="J15" s="26"/>
      <c r="K15" s="26"/>
      <c r="L15" s="26"/>
      <c r="M15" s="2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>
        <v>2003</v>
      </c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ht="15" customHeight="1">
      <c r="A16" s="103" t="s">
        <v>1524</v>
      </c>
      <c r="B16" s="25" t="s">
        <v>382</v>
      </c>
      <c r="C16" s="37">
        <f t="shared" si="0"/>
        <v>4</v>
      </c>
      <c r="D16" s="37">
        <v>0</v>
      </c>
      <c r="E16" s="37"/>
      <c r="F16" s="37">
        <v>2025</v>
      </c>
      <c r="G16" s="26"/>
      <c r="H16" s="26"/>
      <c r="I16" s="26"/>
      <c r="J16" s="26"/>
      <c r="K16" s="26">
        <v>2020</v>
      </c>
      <c r="L16" s="26">
        <v>2019</v>
      </c>
      <c r="M16" s="26">
        <v>2018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ht="15" customHeight="1">
      <c r="A17" s="103" t="s">
        <v>1525</v>
      </c>
      <c r="B17" s="25" t="s">
        <v>76</v>
      </c>
      <c r="C17" s="37">
        <f t="shared" si="0"/>
        <v>2</v>
      </c>
      <c r="D17" s="37">
        <v>2</v>
      </c>
      <c r="E17" s="38">
        <v>2026</v>
      </c>
      <c r="F17" s="38">
        <v>2025</v>
      </c>
      <c r="G17" s="26"/>
      <c r="H17" s="26"/>
      <c r="I17" s="26"/>
      <c r="J17" s="26"/>
      <c r="K17" s="26"/>
      <c r="L17" s="26"/>
      <c r="M17" s="2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ht="15" customHeight="1">
      <c r="A18" s="103" t="s">
        <v>1526</v>
      </c>
      <c r="B18" s="36" t="s">
        <v>333</v>
      </c>
      <c r="C18" s="37">
        <f t="shared" si="0"/>
        <v>7</v>
      </c>
      <c r="D18" s="37">
        <v>0</v>
      </c>
      <c r="E18" s="37"/>
      <c r="F18" s="37"/>
      <c r="G18" s="26">
        <v>2024</v>
      </c>
      <c r="H18" s="26">
        <v>2023</v>
      </c>
      <c r="I18" s="26"/>
      <c r="J18" s="26">
        <v>2021</v>
      </c>
      <c r="K18" s="26">
        <v>2020</v>
      </c>
      <c r="L18" s="26"/>
      <c r="M18" s="26"/>
      <c r="N18" s="37"/>
      <c r="O18" s="37"/>
      <c r="P18" s="37"/>
      <c r="Q18" s="37">
        <v>2014</v>
      </c>
      <c r="R18" s="37">
        <v>2013</v>
      </c>
      <c r="S18" s="37"/>
      <c r="T18" s="37"/>
      <c r="U18" s="37"/>
      <c r="V18" s="37"/>
      <c r="W18" s="37">
        <v>2008</v>
      </c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ht="15" customHeight="1">
      <c r="A19" s="103" t="s">
        <v>1527</v>
      </c>
      <c r="B19" s="25" t="s">
        <v>388</v>
      </c>
      <c r="C19" s="37">
        <f t="shared" si="0"/>
        <v>9</v>
      </c>
      <c r="D19" s="37">
        <v>9</v>
      </c>
      <c r="E19" s="38">
        <v>2026</v>
      </c>
      <c r="F19" s="37">
        <v>2025</v>
      </c>
      <c r="G19" s="26">
        <v>2024</v>
      </c>
      <c r="H19" s="26">
        <v>2023</v>
      </c>
      <c r="I19" s="26">
        <v>2022</v>
      </c>
      <c r="J19" s="26">
        <v>2021</v>
      </c>
      <c r="K19" s="26">
        <v>2020</v>
      </c>
      <c r="L19" s="26">
        <v>2019</v>
      </c>
      <c r="M19" s="26">
        <v>2018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ht="15" customHeight="1">
      <c r="A20" s="104" t="s">
        <v>1528</v>
      </c>
      <c r="B20" s="36" t="s">
        <v>110</v>
      </c>
      <c r="C20" s="37">
        <f t="shared" si="0"/>
        <v>3</v>
      </c>
      <c r="D20" s="37">
        <v>0</v>
      </c>
      <c r="E20" s="37"/>
      <c r="F20" s="37"/>
      <c r="G20" s="26"/>
      <c r="H20" s="26"/>
      <c r="I20" s="26"/>
      <c r="J20" s="26"/>
      <c r="K20" s="26"/>
      <c r="L20" s="26"/>
      <c r="M20" s="26"/>
      <c r="N20" s="37"/>
      <c r="O20" s="37"/>
      <c r="P20" s="37"/>
      <c r="Q20" s="37"/>
      <c r="R20" s="37">
        <v>2013</v>
      </c>
      <c r="S20" s="37"/>
      <c r="T20" s="37"/>
      <c r="U20" s="37"/>
      <c r="V20" s="37"/>
      <c r="W20" s="37"/>
      <c r="X20" s="37">
        <v>2007</v>
      </c>
      <c r="Y20" s="37"/>
      <c r="Z20" s="37"/>
      <c r="AA20" s="37">
        <v>2004</v>
      </c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15" customHeight="1">
      <c r="A21" s="104" t="s">
        <v>1529</v>
      </c>
      <c r="B21" s="36" t="s">
        <v>64</v>
      </c>
      <c r="C21" s="37">
        <f t="shared" si="0"/>
        <v>2</v>
      </c>
      <c r="D21" s="37">
        <v>2</v>
      </c>
      <c r="E21" s="37">
        <v>2026</v>
      </c>
      <c r="F21" s="38">
        <v>2025</v>
      </c>
      <c r="G21" s="26"/>
      <c r="H21" s="26"/>
      <c r="I21" s="26"/>
      <c r="J21" s="26"/>
      <c r="K21" s="26"/>
      <c r="L21" s="26"/>
      <c r="M21" s="26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15" customHeight="1">
      <c r="A22" s="103" t="s">
        <v>1530</v>
      </c>
      <c r="B22" s="36" t="s">
        <v>244</v>
      </c>
      <c r="C22" s="37">
        <f t="shared" si="0"/>
        <v>4</v>
      </c>
      <c r="D22" s="37">
        <v>0</v>
      </c>
      <c r="E22" s="37"/>
      <c r="F22" s="37"/>
      <c r="G22" s="26"/>
      <c r="H22" s="26"/>
      <c r="I22" s="26"/>
      <c r="J22" s="26"/>
      <c r="K22" s="26"/>
      <c r="L22" s="26"/>
      <c r="M22" s="26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>
        <v>1998</v>
      </c>
      <c r="AH22" s="37">
        <v>1997</v>
      </c>
      <c r="AI22" s="37">
        <v>1996</v>
      </c>
      <c r="AJ22" s="37">
        <v>1995</v>
      </c>
      <c r="AK22" s="37"/>
      <c r="AL22" s="37"/>
    </row>
    <row r="23" spans="1:38" ht="15" customHeight="1">
      <c r="A23" s="103" t="s">
        <v>1531</v>
      </c>
      <c r="B23" s="25" t="s">
        <v>299</v>
      </c>
      <c r="C23" s="37">
        <f t="shared" si="0"/>
        <v>1</v>
      </c>
      <c r="D23" s="37">
        <v>0</v>
      </c>
      <c r="E23" s="37"/>
      <c r="F23" s="37"/>
      <c r="G23" s="26"/>
      <c r="H23" s="26"/>
      <c r="I23" s="26"/>
      <c r="J23" s="26"/>
      <c r="K23" s="26"/>
      <c r="L23" s="26"/>
      <c r="M23" s="26">
        <v>2018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5" customHeight="1">
      <c r="A24" s="103" t="s">
        <v>1532</v>
      </c>
      <c r="B24" s="36" t="s">
        <v>110</v>
      </c>
      <c r="C24" s="37">
        <f t="shared" si="0"/>
        <v>2</v>
      </c>
      <c r="D24" s="37">
        <v>0</v>
      </c>
      <c r="E24" s="37"/>
      <c r="F24" s="37"/>
      <c r="G24" s="26"/>
      <c r="H24" s="26"/>
      <c r="I24" s="26"/>
      <c r="J24" s="26"/>
      <c r="K24" s="26"/>
      <c r="L24" s="26"/>
      <c r="M24" s="26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>
        <v>1999</v>
      </c>
      <c r="AG24" s="37"/>
      <c r="AH24" s="37">
        <v>1997</v>
      </c>
      <c r="AI24" s="37"/>
      <c r="AJ24" s="37"/>
      <c r="AK24" s="37"/>
      <c r="AL24" s="37"/>
    </row>
    <row r="25" spans="1:38" ht="15" customHeight="1">
      <c r="A25" s="104" t="s">
        <v>1533</v>
      </c>
      <c r="B25" s="36" t="s">
        <v>99</v>
      </c>
      <c r="C25" s="37">
        <f t="shared" si="0"/>
        <v>1</v>
      </c>
      <c r="D25" s="37">
        <v>0</v>
      </c>
      <c r="E25" s="37"/>
      <c r="F25" s="37"/>
      <c r="G25" s="26"/>
      <c r="H25" s="26"/>
      <c r="I25" s="26"/>
      <c r="J25" s="26"/>
      <c r="K25" s="26"/>
      <c r="L25" s="26"/>
      <c r="M25" s="26"/>
      <c r="N25" s="37">
        <v>2017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5" customHeight="1">
      <c r="A26" s="104" t="s">
        <v>1534</v>
      </c>
      <c r="B26" s="36" t="s">
        <v>221</v>
      </c>
      <c r="C26" s="37">
        <f t="shared" si="0"/>
        <v>1</v>
      </c>
      <c r="D26" s="37">
        <v>0</v>
      </c>
      <c r="E26" s="37"/>
      <c r="F26" s="37"/>
      <c r="G26" s="26"/>
      <c r="H26" s="26"/>
      <c r="I26" s="26"/>
      <c r="J26" s="26"/>
      <c r="K26" s="26"/>
      <c r="L26" s="26">
        <v>2019</v>
      </c>
      <c r="M26" s="2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5" customHeight="1">
      <c r="A27" s="104" t="s">
        <v>1535</v>
      </c>
      <c r="B27" s="36" t="s">
        <v>168</v>
      </c>
      <c r="C27" s="37">
        <f t="shared" si="0"/>
        <v>10</v>
      </c>
      <c r="D27" s="37">
        <v>10</v>
      </c>
      <c r="E27" s="37">
        <v>2026</v>
      </c>
      <c r="F27" s="38">
        <v>2025</v>
      </c>
      <c r="G27" s="27">
        <v>2024</v>
      </c>
      <c r="H27" s="27">
        <v>2023</v>
      </c>
      <c r="I27" s="26">
        <v>2022</v>
      </c>
      <c r="J27" s="26">
        <v>2021</v>
      </c>
      <c r="K27" s="26">
        <v>2020</v>
      </c>
      <c r="L27" s="26">
        <v>2019</v>
      </c>
      <c r="M27" s="26">
        <v>2018</v>
      </c>
      <c r="N27" s="27">
        <v>2017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5" customHeight="1">
      <c r="A28" s="104" t="s">
        <v>1536</v>
      </c>
      <c r="B28" s="36" t="s">
        <v>64</v>
      </c>
      <c r="C28" s="37">
        <f t="shared" si="0"/>
        <v>1</v>
      </c>
      <c r="D28" s="37">
        <v>0</v>
      </c>
      <c r="E28" s="37"/>
      <c r="F28" s="37"/>
      <c r="G28" s="26"/>
      <c r="H28" s="26"/>
      <c r="I28" s="26"/>
      <c r="J28" s="26"/>
      <c r="K28" s="26"/>
      <c r="L28" s="26">
        <v>2019</v>
      </c>
      <c r="M28" s="26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5" customHeight="1">
      <c r="A29" s="104" t="s">
        <v>1537</v>
      </c>
      <c r="B29" s="36"/>
      <c r="C29" s="37">
        <f t="shared" si="0"/>
        <v>2</v>
      </c>
      <c r="D29" s="37">
        <v>0</v>
      </c>
      <c r="E29" s="37"/>
      <c r="F29" s="37"/>
      <c r="G29" s="26"/>
      <c r="H29" s="26"/>
      <c r="I29" s="26"/>
      <c r="J29" s="26"/>
      <c r="K29" s="26"/>
      <c r="L29" s="26"/>
      <c r="M29" s="26"/>
      <c r="N29" s="37"/>
      <c r="O29" s="37"/>
      <c r="P29" s="37">
        <v>2015</v>
      </c>
      <c r="Q29" s="37">
        <v>2014</v>
      </c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5" customHeight="1">
      <c r="A30" s="104" t="s">
        <v>1538</v>
      </c>
      <c r="B30" s="36" t="s">
        <v>76</v>
      </c>
      <c r="C30" s="37">
        <f t="shared" si="0"/>
        <v>2</v>
      </c>
      <c r="D30" s="37">
        <v>2</v>
      </c>
      <c r="E30" s="37">
        <v>2026</v>
      </c>
      <c r="F30" s="37">
        <v>2025</v>
      </c>
      <c r="G30" s="26"/>
      <c r="H30" s="26"/>
      <c r="I30" s="26"/>
      <c r="J30" s="26"/>
      <c r="K30" s="26"/>
      <c r="L30" s="26"/>
      <c r="M30" s="2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5" customHeight="1">
      <c r="A31" s="104" t="s">
        <v>1539</v>
      </c>
      <c r="B31" s="36" t="s">
        <v>147</v>
      </c>
      <c r="C31" s="37">
        <f t="shared" si="0"/>
        <v>0</v>
      </c>
      <c r="D31" s="37">
        <v>0</v>
      </c>
      <c r="E31" s="37"/>
      <c r="F31" s="37"/>
      <c r="G31" s="26"/>
      <c r="H31" s="26"/>
      <c r="I31" s="26"/>
      <c r="J31" s="26"/>
      <c r="K31" s="26"/>
      <c r="L31" s="26"/>
      <c r="M31" s="26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5" customHeight="1">
      <c r="A32" s="104" t="s">
        <v>1539</v>
      </c>
      <c r="B32" s="36" t="s">
        <v>388</v>
      </c>
      <c r="C32" s="37">
        <f t="shared" si="0"/>
        <v>1</v>
      </c>
      <c r="D32" s="37">
        <v>0</v>
      </c>
      <c r="E32" s="37"/>
      <c r="F32" s="37"/>
      <c r="G32" s="26"/>
      <c r="H32" s="26">
        <v>2023</v>
      </c>
      <c r="I32" s="26"/>
      <c r="J32" s="26"/>
      <c r="K32" s="26"/>
      <c r="L32" s="26"/>
      <c r="M32" s="26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5" customHeight="1">
      <c r="A33" s="103" t="s">
        <v>1540</v>
      </c>
      <c r="B33" s="25" t="s">
        <v>388</v>
      </c>
      <c r="C33" s="37">
        <f t="shared" si="0"/>
        <v>1</v>
      </c>
      <c r="D33" s="37">
        <v>0</v>
      </c>
      <c r="E33" s="37"/>
      <c r="F33" s="37"/>
      <c r="G33" s="26"/>
      <c r="H33" s="26"/>
      <c r="I33" s="26"/>
      <c r="J33" s="26">
        <v>2021</v>
      </c>
      <c r="K33" s="26"/>
      <c r="L33" s="26"/>
      <c r="M33" s="26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5" customHeight="1">
      <c r="A34" s="104" t="s">
        <v>1541</v>
      </c>
      <c r="B34" s="36" t="s">
        <v>168</v>
      </c>
      <c r="C34" s="37">
        <f t="shared" si="0"/>
        <v>2</v>
      </c>
      <c r="D34" s="37">
        <v>0</v>
      </c>
      <c r="E34" s="37"/>
      <c r="F34" s="37"/>
      <c r="G34" s="26"/>
      <c r="H34" s="26"/>
      <c r="I34" s="26"/>
      <c r="J34" s="26"/>
      <c r="K34" s="26"/>
      <c r="L34" s="26"/>
      <c r="M34" s="26">
        <v>2018</v>
      </c>
      <c r="N34" s="37">
        <v>2017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5" customHeight="1">
      <c r="A35" s="103" t="s">
        <v>1542</v>
      </c>
      <c r="B35" s="36" t="s">
        <v>56</v>
      </c>
      <c r="C35" s="37">
        <f t="shared" si="0"/>
        <v>6</v>
      </c>
      <c r="D35" s="37">
        <v>0</v>
      </c>
      <c r="E35" s="37"/>
      <c r="F35" s="37"/>
      <c r="G35" s="27">
        <v>2024</v>
      </c>
      <c r="H35" s="26"/>
      <c r="I35" s="26"/>
      <c r="J35" s="26"/>
      <c r="K35" s="26"/>
      <c r="L35" s="26"/>
      <c r="M35" s="26"/>
      <c r="N35" s="37"/>
      <c r="O35" s="37"/>
      <c r="P35" s="37"/>
      <c r="Q35" s="37"/>
      <c r="R35" s="37">
        <v>2013</v>
      </c>
      <c r="S35" s="37"/>
      <c r="T35" s="37"/>
      <c r="U35" s="37"/>
      <c r="V35" s="37"/>
      <c r="W35" s="37"/>
      <c r="X35" s="37"/>
      <c r="Y35" s="37">
        <v>2006</v>
      </c>
      <c r="Z35" s="37">
        <v>2005</v>
      </c>
      <c r="AA35" s="37">
        <v>2004</v>
      </c>
      <c r="AB35" s="37">
        <v>2003</v>
      </c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5" customHeight="1">
      <c r="A36" s="103" t="s">
        <v>1543</v>
      </c>
      <c r="B36" s="36" t="s">
        <v>147</v>
      </c>
      <c r="C36" s="37">
        <f t="shared" si="0"/>
        <v>2</v>
      </c>
      <c r="D36" s="37">
        <v>2</v>
      </c>
      <c r="E36" s="37">
        <v>2026</v>
      </c>
      <c r="F36" s="37">
        <v>2025</v>
      </c>
      <c r="G36" s="27"/>
      <c r="H36" s="26"/>
      <c r="I36" s="26"/>
      <c r="J36" s="26"/>
      <c r="K36" s="26"/>
      <c r="L36" s="26"/>
      <c r="M36" s="26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5" customHeight="1">
      <c r="A37" s="104" t="s">
        <v>1544</v>
      </c>
      <c r="B37" s="25" t="s">
        <v>142</v>
      </c>
      <c r="C37" s="37">
        <f t="shared" si="0"/>
        <v>15</v>
      </c>
      <c r="D37" s="37">
        <v>15</v>
      </c>
      <c r="E37" s="37">
        <v>2026</v>
      </c>
      <c r="F37" s="38">
        <v>2025</v>
      </c>
      <c r="G37" s="27">
        <v>2024</v>
      </c>
      <c r="H37" s="27">
        <v>2023</v>
      </c>
      <c r="I37" s="26">
        <v>2022</v>
      </c>
      <c r="J37" s="26">
        <v>2021</v>
      </c>
      <c r="K37" s="26">
        <v>2020</v>
      </c>
      <c r="L37" s="26">
        <v>2019</v>
      </c>
      <c r="M37" s="26">
        <v>2018</v>
      </c>
      <c r="N37" s="37">
        <v>2017</v>
      </c>
      <c r="O37" s="37">
        <v>2016</v>
      </c>
      <c r="P37" s="37">
        <v>2015</v>
      </c>
      <c r="Q37" s="37">
        <v>2014</v>
      </c>
      <c r="R37" s="37">
        <v>2013</v>
      </c>
      <c r="S37" s="37">
        <v>2012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5" customHeight="1">
      <c r="A38" s="103" t="s">
        <v>1545</v>
      </c>
      <c r="B38" s="36" t="s">
        <v>1546</v>
      </c>
      <c r="C38" s="37">
        <f t="shared" si="0"/>
        <v>12</v>
      </c>
      <c r="D38" s="37">
        <v>0</v>
      </c>
      <c r="E38" s="37"/>
      <c r="F38" s="37"/>
      <c r="G38" s="26"/>
      <c r="H38" s="26">
        <v>2023</v>
      </c>
      <c r="I38" s="26">
        <v>2022</v>
      </c>
      <c r="J38" s="26">
        <v>2021</v>
      </c>
      <c r="K38" s="26"/>
      <c r="L38" s="26"/>
      <c r="M38" s="26"/>
      <c r="N38" s="37">
        <v>2017</v>
      </c>
      <c r="O38" s="37"/>
      <c r="P38" s="37"/>
      <c r="Q38" s="37"/>
      <c r="R38" s="37"/>
      <c r="S38" s="37"/>
      <c r="T38" s="37"/>
      <c r="U38" s="37"/>
      <c r="V38" s="37">
        <v>2009</v>
      </c>
      <c r="W38" s="37">
        <v>2008</v>
      </c>
      <c r="X38" s="37"/>
      <c r="Y38" s="37">
        <v>2006</v>
      </c>
      <c r="Z38" s="37">
        <v>2005</v>
      </c>
      <c r="AA38" s="37">
        <v>2004</v>
      </c>
      <c r="AB38" s="37">
        <v>2003</v>
      </c>
      <c r="AC38" s="37"/>
      <c r="AD38" s="37"/>
      <c r="AE38" s="37"/>
      <c r="AF38" s="37">
        <v>1999</v>
      </c>
      <c r="AG38" s="37">
        <v>1998</v>
      </c>
      <c r="AH38" s="37"/>
      <c r="AI38" s="37"/>
      <c r="AJ38" s="37"/>
      <c r="AK38" s="37"/>
      <c r="AL38" s="37"/>
    </row>
    <row r="39" spans="1:38" ht="15" customHeight="1">
      <c r="A39" s="104" t="s">
        <v>1547</v>
      </c>
      <c r="B39" s="25" t="s">
        <v>56</v>
      </c>
      <c r="C39" s="37">
        <f t="shared" si="0"/>
        <v>3</v>
      </c>
      <c r="D39" s="37">
        <v>0</v>
      </c>
      <c r="E39" s="37"/>
      <c r="F39" s="37"/>
      <c r="G39" s="26">
        <v>2024</v>
      </c>
      <c r="H39" s="26">
        <v>2023</v>
      </c>
      <c r="I39" s="26"/>
      <c r="J39" s="26"/>
      <c r="K39" s="26"/>
      <c r="L39" s="26"/>
      <c r="M39" s="26"/>
      <c r="N39" s="37"/>
      <c r="O39" s="37">
        <v>2016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5" customHeight="1">
      <c r="A40" s="104" t="s">
        <v>1548</v>
      </c>
      <c r="B40" s="36"/>
      <c r="C40" s="37">
        <f t="shared" si="0"/>
        <v>1</v>
      </c>
      <c r="D40" s="37">
        <v>0</v>
      </c>
      <c r="E40" s="37"/>
      <c r="F40" s="37"/>
      <c r="G40" s="26"/>
      <c r="H40" s="26"/>
      <c r="I40" s="26"/>
      <c r="J40" s="26"/>
      <c r="K40" s="26"/>
      <c r="L40" s="26"/>
      <c r="M40" s="26"/>
      <c r="N40" s="37"/>
      <c r="O40" s="37"/>
      <c r="P40" s="37"/>
      <c r="Q40" s="37"/>
      <c r="R40" s="37">
        <v>2013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5" customHeight="1">
      <c r="A41" s="104" t="s">
        <v>1549</v>
      </c>
      <c r="B41" s="36" t="s">
        <v>56</v>
      </c>
      <c r="C41" s="37">
        <f t="shared" si="0"/>
        <v>2</v>
      </c>
      <c r="D41" s="37">
        <v>0</v>
      </c>
      <c r="E41" s="37"/>
      <c r="F41" s="37"/>
      <c r="G41" s="26"/>
      <c r="H41" s="26"/>
      <c r="I41" s="26"/>
      <c r="J41" s="26"/>
      <c r="K41" s="26"/>
      <c r="L41" s="26"/>
      <c r="M41" s="26"/>
      <c r="N41" s="37"/>
      <c r="O41" s="37"/>
      <c r="P41" s="37"/>
      <c r="Q41" s="37"/>
      <c r="R41" s="37"/>
      <c r="S41" s="37"/>
      <c r="T41" s="37"/>
      <c r="U41" s="37">
        <v>2010</v>
      </c>
      <c r="V41" s="37">
        <v>2009</v>
      </c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5" customHeight="1">
      <c r="A42" s="103" t="s">
        <v>1550</v>
      </c>
      <c r="B42" s="25" t="s">
        <v>1013</v>
      </c>
      <c r="C42" s="37">
        <f t="shared" si="0"/>
        <v>1</v>
      </c>
      <c r="D42" s="37">
        <v>0</v>
      </c>
      <c r="E42" s="37"/>
      <c r="F42" s="37"/>
      <c r="G42" s="26"/>
      <c r="H42" s="26"/>
      <c r="I42" s="26"/>
      <c r="J42" s="26">
        <v>2021</v>
      </c>
      <c r="K42" s="26"/>
      <c r="L42" s="26"/>
      <c r="M42" s="26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5" customHeight="1">
      <c r="A43" s="103" t="s">
        <v>1551</v>
      </c>
      <c r="B43" s="25" t="s">
        <v>221</v>
      </c>
      <c r="C43" s="37">
        <f t="shared" si="0"/>
        <v>2</v>
      </c>
      <c r="D43" s="37">
        <v>0</v>
      </c>
      <c r="E43" s="37"/>
      <c r="F43" s="37">
        <v>2025</v>
      </c>
      <c r="G43" s="26">
        <v>2024</v>
      </c>
      <c r="H43" s="26"/>
      <c r="I43" s="26"/>
      <c r="J43" s="26"/>
      <c r="K43" s="26"/>
      <c r="L43" s="26"/>
      <c r="M43" s="26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5" customHeight="1">
      <c r="A44" s="103" t="s">
        <v>1551</v>
      </c>
      <c r="B44" s="25" t="s">
        <v>388</v>
      </c>
      <c r="C44" s="37">
        <f t="shared" si="0"/>
        <v>1</v>
      </c>
      <c r="D44" s="37">
        <v>0</v>
      </c>
      <c r="E44" s="37"/>
      <c r="F44" s="37">
        <v>2025</v>
      </c>
      <c r="G44" s="26"/>
      <c r="H44" s="26"/>
      <c r="I44" s="26"/>
      <c r="J44" s="26"/>
      <c r="K44" s="26"/>
      <c r="L44" s="26"/>
      <c r="M44" s="26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5" customHeight="1">
      <c r="A45" s="104" t="s">
        <v>1552</v>
      </c>
      <c r="B45" s="36" t="s">
        <v>56</v>
      </c>
      <c r="C45" s="37">
        <f t="shared" si="0"/>
        <v>1</v>
      </c>
      <c r="D45" s="37">
        <v>0</v>
      </c>
      <c r="E45" s="37"/>
      <c r="F45" s="37"/>
      <c r="G45" s="26"/>
      <c r="H45" s="26"/>
      <c r="I45" s="26"/>
      <c r="J45" s="26"/>
      <c r="K45" s="26"/>
      <c r="L45" s="26"/>
      <c r="M45" s="26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>
        <v>2003</v>
      </c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5" customHeight="1">
      <c r="A46" s="103" t="s">
        <v>1553</v>
      </c>
      <c r="B46" s="25" t="s">
        <v>197</v>
      </c>
      <c r="C46" s="37">
        <f t="shared" si="0"/>
        <v>1</v>
      </c>
      <c r="D46" s="37">
        <v>0</v>
      </c>
      <c r="E46" s="37"/>
      <c r="F46" s="37"/>
      <c r="G46" s="47"/>
      <c r="H46" s="47"/>
      <c r="I46" s="47"/>
      <c r="J46" s="27">
        <v>2021</v>
      </c>
      <c r="K46" s="26"/>
      <c r="L46" s="26"/>
      <c r="M46" s="26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5" customHeight="1">
      <c r="A47" s="104" t="s">
        <v>1554</v>
      </c>
      <c r="B47" s="36" t="s">
        <v>71</v>
      </c>
      <c r="C47" s="37">
        <f t="shared" si="0"/>
        <v>3</v>
      </c>
      <c r="D47" s="37">
        <v>0</v>
      </c>
      <c r="E47" s="37"/>
      <c r="F47" s="37"/>
      <c r="G47" s="26"/>
      <c r="H47" s="26"/>
      <c r="I47" s="26"/>
      <c r="J47" s="26"/>
      <c r="K47" s="26"/>
      <c r="L47" s="26"/>
      <c r="M47" s="26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>
        <v>1998</v>
      </c>
      <c r="AH47" s="37">
        <v>1997</v>
      </c>
      <c r="AI47" s="37"/>
      <c r="AJ47" s="37">
        <v>1995</v>
      </c>
      <c r="AK47" s="37"/>
      <c r="AL47" s="37"/>
    </row>
    <row r="48" spans="1:38" ht="15" customHeight="1">
      <c r="A48" s="103" t="s">
        <v>1555</v>
      </c>
      <c r="B48" s="25" t="s">
        <v>99</v>
      </c>
      <c r="C48" s="37">
        <f t="shared" si="0"/>
        <v>1</v>
      </c>
      <c r="D48" s="37">
        <v>0</v>
      </c>
      <c r="E48" s="37"/>
      <c r="F48" s="37"/>
      <c r="G48" s="26"/>
      <c r="H48" s="26"/>
      <c r="I48" s="26"/>
      <c r="J48" s="26">
        <v>2021</v>
      </c>
      <c r="K48" s="26"/>
      <c r="L48" s="26"/>
      <c r="M48" s="26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5" customHeight="1">
      <c r="A49" s="104" t="s">
        <v>1556</v>
      </c>
      <c r="B49" s="36" t="s">
        <v>101</v>
      </c>
      <c r="C49" s="37">
        <f t="shared" si="0"/>
        <v>5</v>
      </c>
      <c r="D49" s="37">
        <v>0</v>
      </c>
      <c r="E49" s="37"/>
      <c r="F49" s="37"/>
      <c r="G49" s="26"/>
      <c r="H49" s="26"/>
      <c r="I49" s="26"/>
      <c r="J49" s="26"/>
      <c r="K49" s="26"/>
      <c r="L49" s="26"/>
      <c r="M49" s="26"/>
      <c r="N49" s="37"/>
      <c r="O49" s="37"/>
      <c r="P49" s="37"/>
      <c r="Q49" s="37"/>
      <c r="R49" s="37"/>
      <c r="S49" s="37">
        <v>2012</v>
      </c>
      <c r="T49" s="37">
        <v>2011</v>
      </c>
      <c r="U49" s="37"/>
      <c r="V49" s="37"/>
      <c r="W49" s="37">
        <v>2008</v>
      </c>
      <c r="X49" s="37"/>
      <c r="Y49" s="37">
        <v>2006</v>
      </c>
      <c r="Z49" s="37"/>
      <c r="AA49" s="37">
        <v>2004</v>
      </c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5" customHeight="1">
      <c r="A50" s="104" t="s">
        <v>1557</v>
      </c>
      <c r="B50" s="36" t="s">
        <v>56</v>
      </c>
      <c r="C50" s="37">
        <f t="shared" si="0"/>
        <v>1</v>
      </c>
      <c r="D50" s="37">
        <v>0</v>
      </c>
      <c r="E50" s="37"/>
      <c r="F50" s="37"/>
      <c r="G50" s="26"/>
      <c r="H50" s="26"/>
      <c r="I50" s="26"/>
      <c r="J50" s="26"/>
      <c r="K50" s="26"/>
      <c r="L50" s="26">
        <v>2019</v>
      </c>
      <c r="M50" s="26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5" customHeight="1">
      <c r="A51" s="104" t="s">
        <v>1558</v>
      </c>
      <c r="B51" s="36" t="s">
        <v>197</v>
      </c>
      <c r="C51" s="37">
        <f t="shared" si="0"/>
        <v>2</v>
      </c>
      <c r="D51" s="37">
        <v>0</v>
      </c>
      <c r="E51" s="37"/>
      <c r="F51" s="37"/>
      <c r="G51" s="26"/>
      <c r="H51" s="26"/>
      <c r="I51" s="26"/>
      <c r="J51" s="26"/>
      <c r="K51" s="26"/>
      <c r="L51" s="26"/>
      <c r="M51" s="26"/>
      <c r="N51" s="37"/>
      <c r="O51" s="37"/>
      <c r="P51" s="37"/>
      <c r="Q51" s="37"/>
      <c r="R51" s="37">
        <v>2013</v>
      </c>
      <c r="S51" s="37"/>
      <c r="T51" s="37"/>
      <c r="U51" s="37"/>
      <c r="V51" s="37"/>
      <c r="W51" s="37"/>
      <c r="X51" s="37"/>
      <c r="Y51" s="37"/>
      <c r="Z51" s="37">
        <v>2005</v>
      </c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5" customHeight="1">
      <c r="A52" s="104" t="s">
        <v>1559</v>
      </c>
      <c r="B52" s="36" t="s">
        <v>86</v>
      </c>
      <c r="C52" s="37">
        <f t="shared" si="0"/>
        <v>1</v>
      </c>
      <c r="D52" s="37">
        <v>1</v>
      </c>
      <c r="E52" s="37">
        <v>2026</v>
      </c>
      <c r="F52" s="37"/>
      <c r="G52" s="26"/>
      <c r="H52" s="26"/>
      <c r="I52" s="26"/>
      <c r="J52" s="26"/>
      <c r="K52" s="26"/>
      <c r="L52" s="26"/>
      <c r="M52" s="26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5" customHeight="1">
      <c r="A53" s="103" t="s">
        <v>1560</v>
      </c>
      <c r="B53" s="36" t="s">
        <v>99</v>
      </c>
      <c r="C53" s="37">
        <f t="shared" si="0"/>
        <v>4</v>
      </c>
      <c r="D53" s="37">
        <v>0</v>
      </c>
      <c r="E53" s="37"/>
      <c r="F53" s="37"/>
      <c r="G53" s="26"/>
      <c r="H53" s="26"/>
      <c r="I53" s="26"/>
      <c r="J53" s="26"/>
      <c r="K53" s="26"/>
      <c r="L53" s="26"/>
      <c r="M53" s="26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>
        <v>1997</v>
      </c>
      <c r="AI53" s="37">
        <v>1996</v>
      </c>
      <c r="AJ53" s="37">
        <v>1995</v>
      </c>
      <c r="AK53" s="37">
        <v>1994</v>
      </c>
      <c r="AL53" s="37"/>
    </row>
    <row r="54" spans="1:38" ht="15" customHeight="1">
      <c r="A54" s="103" t="s">
        <v>1561</v>
      </c>
      <c r="B54" s="36" t="s">
        <v>139</v>
      </c>
      <c r="C54" s="37">
        <f t="shared" si="0"/>
        <v>2</v>
      </c>
      <c r="D54" s="37">
        <v>0</v>
      </c>
      <c r="E54" s="37"/>
      <c r="F54" s="37"/>
      <c r="G54" s="26"/>
      <c r="H54" s="26"/>
      <c r="I54" s="26"/>
      <c r="J54" s="26"/>
      <c r="K54" s="26"/>
      <c r="L54" s="26"/>
      <c r="M54" s="26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>
        <v>1997</v>
      </c>
      <c r="AI54" s="37">
        <v>1996</v>
      </c>
      <c r="AJ54" s="37"/>
      <c r="AK54" s="37"/>
      <c r="AL54" s="37"/>
    </row>
    <row r="55" spans="1:38" ht="15" customHeight="1">
      <c r="A55" s="104" t="s">
        <v>1562</v>
      </c>
      <c r="B55" s="36" t="s">
        <v>110</v>
      </c>
      <c r="C55" s="37">
        <f t="shared" si="0"/>
        <v>14</v>
      </c>
      <c r="D55" s="37">
        <v>0</v>
      </c>
      <c r="E55" s="37"/>
      <c r="F55" s="37"/>
      <c r="G55" s="26"/>
      <c r="H55" s="26"/>
      <c r="I55" s="26">
        <v>2022</v>
      </c>
      <c r="J55" s="26">
        <v>2021</v>
      </c>
      <c r="K55" s="26">
        <v>2020</v>
      </c>
      <c r="L55" s="26">
        <v>2019</v>
      </c>
      <c r="M55" s="26">
        <v>2018</v>
      </c>
      <c r="N55" s="37">
        <v>2017</v>
      </c>
      <c r="O55" s="37">
        <v>2016</v>
      </c>
      <c r="P55" s="37">
        <v>2015</v>
      </c>
      <c r="Q55" s="37">
        <v>2014</v>
      </c>
      <c r="R55" s="37">
        <v>2013</v>
      </c>
      <c r="S55" s="37">
        <v>2012</v>
      </c>
      <c r="T55" s="37">
        <v>2011</v>
      </c>
      <c r="U55" s="37">
        <v>2010</v>
      </c>
      <c r="V55" s="37">
        <v>2009</v>
      </c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5" customHeight="1">
      <c r="A56" s="104" t="s">
        <v>1563</v>
      </c>
      <c r="B56" s="36" t="s">
        <v>110</v>
      </c>
      <c r="C56" s="37">
        <f t="shared" si="0"/>
        <v>1</v>
      </c>
      <c r="D56" s="37">
        <v>0</v>
      </c>
      <c r="E56" s="37"/>
      <c r="F56" s="37"/>
      <c r="G56" s="26"/>
      <c r="H56" s="26"/>
      <c r="I56" s="26"/>
      <c r="J56" s="26"/>
      <c r="K56" s="26"/>
      <c r="L56" s="26"/>
      <c r="M56" s="26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>
        <v>2004</v>
      </c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5" customHeight="1">
      <c r="A57" s="104" t="s">
        <v>1564</v>
      </c>
      <c r="B57" s="36" t="s">
        <v>126</v>
      </c>
      <c r="C57" s="37">
        <f t="shared" si="0"/>
        <v>2</v>
      </c>
      <c r="D57" s="37">
        <v>2</v>
      </c>
      <c r="E57" s="37">
        <v>2026</v>
      </c>
      <c r="F57" s="38">
        <v>2025</v>
      </c>
      <c r="G57" s="26"/>
      <c r="H57" s="26"/>
      <c r="I57" s="26"/>
      <c r="J57" s="26"/>
      <c r="K57" s="26"/>
      <c r="L57" s="26"/>
      <c r="M57" s="26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5" customHeight="1">
      <c r="A58" s="104" t="s">
        <v>1565</v>
      </c>
      <c r="B58" s="36" t="s">
        <v>388</v>
      </c>
      <c r="C58" s="37">
        <f t="shared" si="0"/>
        <v>10</v>
      </c>
      <c r="D58" s="37">
        <v>10</v>
      </c>
      <c r="E58" s="38">
        <v>2026</v>
      </c>
      <c r="F58" s="37">
        <v>2025</v>
      </c>
      <c r="G58" s="26">
        <v>2024</v>
      </c>
      <c r="H58" s="26">
        <v>2023</v>
      </c>
      <c r="I58" s="27">
        <v>2022</v>
      </c>
      <c r="J58" s="26">
        <v>2021</v>
      </c>
      <c r="K58" s="26">
        <v>2020</v>
      </c>
      <c r="L58" s="26">
        <v>2019</v>
      </c>
      <c r="M58" s="26">
        <v>2018</v>
      </c>
      <c r="N58" s="37">
        <v>2017</v>
      </c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5" customHeight="1">
      <c r="A59" s="104" t="s">
        <v>1566</v>
      </c>
      <c r="B59" s="36" t="s">
        <v>388</v>
      </c>
      <c r="C59" s="37">
        <f t="shared" si="0"/>
        <v>4</v>
      </c>
      <c r="D59" s="37">
        <v>2</v>
      </c>
      <c r="E59" s="37">
        <v>2026</v>
      </c>
      <c r="F59" s="37">
        <v>2025</v>
      </c>
      <c r="G59" s="26"/>
      <c r="H59" s="26"/>
      <c r="I59" s="26"/>
      <c r="J59" s="26"/>
      <c r="K59" s="26"/>
      <c r="L59" s="26"/>
      <c r="M59" s="26">
        <v>2018</v>
      </c>
      <c r="N59" s="37">
        <v>2017</v>
      </c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5" customHeight="1">
      <c r="A60" s="104" t="s">
        <v>1567</v>
      </c>
      <c r="B60" s="36" t="s">
        <v>333</v>
      </c>
      <c r="C60" s="37">
        <f t="shared" si="0"/>
        <v>4</v>
      </c>
      <c r="D60" s="37">
        <v>4</v>
      </c>
      <c r="E60" s="37">
        <v>2026</v>
      </c>
      <c r="F60" s="38">
        <v>2025</v>
      </c>
      <c r="G60" s="27">
        <v>2024</v>
      </c>
      <c r="H60" s="27">
        <v>2023</v>
      </c>
      <c r="I60" s="26"/>
      <c r="J60" s="26"/>
      <c r="K60" s="26"/>
      <c r="L60" s="26"/>
      <c r="M60" s="26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5" customHeight="1">
      <c r="A61" s="104" t="s">
        <v>1568</v>
      </c>
      <c r="B61" s="36" t="s">
        <v>90</v>
      </c>
      <c r="C61" s="37">
        <f t="shared" si="0"/>
        <v>5</v>
      </c>
      <c r="D61" s="37">
        <v>0</v>
      </c>
      <c r="E61" s="37"/>
      <c r="F61" s="37"/>
      <c r="G61" s="26"/>
      <c r="H61" s="26"/>
      <c r="I61" s="26"/>
      <c r="J61" s="26"/>
      <c r="K61" s="26"/>
      <c r="L61" s="26"/>
      <c r="M61" s="26"/>
      <c r="N61" s="37"/>
      <c r="O61" s="37"/>
      <c r="P61" s="37"/>
      <c r="Q61" s="37"/>
      <c r="R61" s="37"/>
      <c r="S61" s="37">
        <v>2012</v>
      </c>
      <c r="T61" s="37">
        <v>2011</v>
      </c>
      <c r="U61" s="37">
        <v>2010</v>
      </c>
      <c r="V61" s="37"/>
      <c r="W61" s="37"/>
      <c r="X61" s="37"/>
      <c r="Y61" s="37"/>
      <c r="Z61" s="37">
        <v>2005</v>
      </c>
      <c r="AA61" s="37">
        <v>2004</v>
      </c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5" customHeight="1">
      <c r="A62" s="104" t="s">
        <v>1569</v>
      </c>
      <c r="B62" s="36" t="s">
        <v>64</v>
      </c>
      <c r="C62" s="37">
        <f t="shared" si="0"/>
        <v>1</v>
      </c>
      <c r="D62" s="37">
        <v>1</v>
      </c>
      <c r="E62" s="37">
        <v>2026</v>
      </c>
      <c r="F62" s="37"/>
      <c r="G62" s="26"/>
      <c r="H62" s="26"/>
      <c r="I62" s="26"/>
      <c r="J62" s="26"/>
      <c r="K62" s="26"/>
      <c r="L62" s="26"/>
      <c r="M62" s="26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15" customHeight="1">
      <c r="A63" s="104" t="s">
        <v>1570</v>
      </c>
      <c r="B63" s="36" t="s">
        <v>221</v>
      </c>
      <c r="C63" s="37">
        <f t="shared" si="0"/>
        <v>6</v>
      </c>
      <c r="D63" s="37">
        <v>0</v>
      </c>
      <c r="E63" s="37"/>
      <c r="F63" s="37">
        <v>2025</v>
      </c>
      <c r="G63" s="26">
        <v>2024</v>
      </c>
      <c r="H63" s="26">
        <v>2023</v>
      </c>
      <c r="I63" s="26"/>
      <c r="J63" s="26">
        <v>2021</v>
      </c>
      <c r="K63" s="26">
        <v>2020</v>
      </c>
      <c r="L63" s="26">
        <v>2019</v>
      </c>
      <c r="M63" s="26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5" customHeight="1">
      <c r="A64" s="103" t="s">
        <v>1571</v>
      </c>
      <c r="B64" s="36" t="s">
        <v>221</v>
      </c>
      <c r="C64" s="37">
        <f t="shared" si="0"/>
        <v>1</v>
      </c>
      <c r="D64" s="37">
        <v>0</v>
      </c>
      <c r="E64" s="37"/>
      <c r="F64" s="37"/>
      <c r="G64" s="26"/>
      <c r="H64" s="26"/>
      <c r="I64" s="26"/>
      <c r="J64" s="26"/>
      <c r="K64" s="26"/>
      <c r="L64" s="26"/>
      <c r="M64" s="26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>
        <v>2002</v>
      </c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15" customHeight="1">
      <c r="A65" s="103" t="s">
        <v>1572</v>
      </c>
      <c r="B65" s="36" t="s">
        <v>101</v>
      </c>
      <c r="C65" s="37">
        <f t="shared" si="0"/>
        <v>1</v>
      </c>
      <c r="D65" s="37">
        <v>0</v>
      </c>
      <c r="E65" s="37"/>
      <c r="F65" s="37"/>
      <c r="G65" s="26"/>
      <c r="H65" s="26"/>
      <c r="I65" s="26"/>
      <c r="J65" s="26"/>
      <c r="K65" s="26"/>
      <c r="L65" s="26"/>
      <c r="M65" s="26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>
        <v>1994</v>
      </c>
      <c r="AL65" s="37"/>
    </row>
    <row r="66" spans="1:38" ht="15" customHeight="1">
      <c r="A66" s="103" t="s">
        <v>1572</v>
      </c>
      <c r="B66" s="36" t="s">
        <v>221</v>
      </c>
      <c r="C66" s="37">
        <f t="shared" si="0"/>
        <v>1</v>
      </c>
      <c r="D66" s="37">
        <v>0</v>
      </c>
      <c r="E66" s="37"/>
      <c r="F66" s="37"/>
      <c r="G66" s="26"/>
      <c r="H66" s="26"/>
      <c r="I66" s="26"/>
      <c r="J66" s="26"/>
      <c r="K66" s="26"/>
      <c r="L66" s="26"/>
      <c r="M66" s="26"/>
      <c r="N66" s="37"/>
      <c r="O66" s="37">
        <v>2016</v>
      </c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 ht="15" customHeight="1">
      <c r="A67" s="103" t="s">
        <v>1573</v>
      </c>
      <c r="B67" s="36" t="s">
        <v>139</v>
      </c>
      <c r="C67" s="37">
        <f t="shared" si="0"/>
        <v>2</v>
      </c>
      <c r="D67" s="37">
        <v>0</v>
      </c>
      <c r="E67" s="37"/>
      <c r="F67" s="37"/>
      <c r="G67" s="26"/>
      <c r="H67" s="26"/>
      <c r="I67" s="26"/>
      <c r="J67" s="26"/>
      <c r="K67" s="26"/>
      <c r="L67" s="26"/>
      <c r="M67" s="26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>
        <v>1998</v>
      </c>
      <c r="AH67" s="37"/>
      <c r="AI67" s="37"/>
      <c r="AJ67" s="37"/>
      <c r="AK67" s="37"/>
      <c r="AL67" s="37">
        <v>1993</v>
      </c>
    </row>
    <row r="68" spans="1:38" ht="15" customHeight="1">
      <c r="A68" s="104" t="s">
        <v>1574</v>
      </c>
      <c r="B68" s="25" t="s">
        <v>81</v>
      </c>
      <c r="C68" s="37">
        <f t="shared" si="0"/>
        <v>2</v>
      </c>
      <c r="D68" s="37">
        <v>0</v>
      </c>
      <c r="E68" s="37"/>
      <c r="F68" s="37"/>
      <c r="G68" s="26"/>
      <c r="H68" s="26"/>
      <c r="I68" s="26"/>
      <c r="J68" s="26"/>
      <c r="K68" s="26"/>
      <c r="L68" s="26"/>
      <c r="M68" s="26"/>
      <c r="N68" s="37">
        <v>2017</v>
      </c>
      <c r="O68" s="37"/>
      <c r="P68" s="37"/>
      <c r="Q68" s="37"/>
      <c r="R68" s="37"/>
      <c r="S68" s="37">
        <v>2012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 ht="15" customHeight="1">
      <c r="A69" s="104" t="s">
        <v>1575</v>
      </c>
      <c r="B69" s="25" t="s">
        <v>66</v>
      </c>
      <c r="C69" s="37">
        <f t="shared" ref="C69:C134" si="1">COUNT(E69:AL69)</f>
        <v>3</v>
      </c>
      <c r="D69" s="37">
        <v>0</v>
      </c>
      <c r="E69" s="37"/>
      <c r="F69" s="38">
        <v>2025</v>
      </c>
      <c r="G69" s="26">
        <v>2024</v>
      </c>
      <c r="H69" s="26">
        <v>2023</v>
      </c>
      <c r="I69" s="26"/>
      <c r="J69" s="26"/>
      <c r="K69" s="26"/>
      <c r="L69" s="26"/>
      <c r="M69" s="26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</row>
    <row r="70" spans="1:38" ht="15" customHeight="1">
      <c r="A70" s="104" t="s">
        <v>1576</v>
      </c>
      <c r="B70" s="25" t="s">
        <v>221</v>
      </c>
      <c r="C70" s="37">
        <f t="shared" si="1"/>
        <v>1</v>
      </c>
      <c r="D70" s="37">
        <v>0</v>
      </c>
      <c r="E70" s="37"/>
      <c r="F70" s="37"/>
      <c r="G70" s="26"/>
      <c r="H70" s="26"/>
      <c r="I70" s="26"/>
      <c r="J70" s="26"/>
      <c r="K70" s="26"/>
      <c r="L70" s="26"/>
      <c r="M70" s="26"/>
      <c r="N70" s="37"/>
      <c r="O70" s="37"/>
      <c r="P70" s="37">
        <v>2015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 ht="15" customHeight="1">
      <c r="A71" s="104" t="s">
        <v>1577</v>
      </c>
      <c r="B71" s="25" t="s">
        <v>388</v>
      </c>
      <c r="C71" s="37">
        <f t="shared" si="1"/>
        <v>3</v>
      </c>
      <c r="D71" s="37">
        <v>2</v>
      </c>
      <c r="E71" s="37">
        <v>2026</v>
      </c>
      <c r="F71" s="37">
        <v>2025</v>
      </c>
      <c r="G71" s="47"/>
      <c r="H71" s="27">
        <v>2023</v>
      </c>
      <c r="I71" s="26"/>
      <c r="J71" s="26"/>
      <c r="K71" s="26"/>
      <c r="L71" s="26"/>
      <c r="M71" s="26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</row>
    <row r="72" spans="1:38" ht="15" customHeight="1">
      <c r="A72" s="103" t="s">
        <v>1578</v>
      </c>
      <c r="B72" s="25" t="s">
        <v>88</v>
      </c>
      <c r="C72" s="37">
        <f t="shared" si="1"/>
        <v>2</v>
      </c>
      <c r="D72" s="37">
        <v>0</v>
      </c>
      <c r="E72" s="37"/>
      <c r="F72" s="37"/>
      <c r="G72" s="47"/>
      <c r="H72" s="47"/>
      <c r="I72" s="47"/>
      <c r="J72" s="27">
        <v>2021</v>
      </c>
      <c r="K72" s="27">
        <v>2020</v>
      </c>
      <c r="L72" s="26"/>
      <c r="M72" s="26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  <row r="73" spans="1:38" ht="15" customHeight="1">
      <c r="A73" s="103" t="s">
        <v>1579</v>
      </c>
      <c r="B73" s="25" t="s">
        <v>333</v>
      </c>
      <c r="C73" s="37">
        <f t="shared" si="1"/>
        <v>1</v>
      </c>
      <c r="D73" s="37">
        <v>1</v>
      </c>
      <c r="E73" s="38">
        <v>2026</v>
      </c>
      <c r="F73" s="37"/>
      <c r="G73" s="47"/>
      <c r="H73" s="47"/>
      <c r="I73" s="47"/>
      <c r="J73" s="27"/>
      <c r="K73" s="27"/>
      <c r="L73" s="26"/>
      <c r="M73" s="26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</row>
    <row r="74" spans="1:38" ht="15" customHeight="1">
      <c r="A74" s="103" t="s">
        <v>1580</v>
      </c>
      <c r="B74" s="25" t="s">
        <v>173</v>
      </c>
      <c r="C74" s="37">
        <f t="shared" si="1"/>
        <v>5</v>
      </c>
      <c r="D74" s="37">
        <v>5</v>
      </c>
      <c r="E74" s="37">
        <v>2026</v>
      </c>
      <c r="F74" s="37">
        <v>2025</v>
      </c>
      <c r="G74" s="26">
        <v>2024</v>
      </c>
      <c r="H74" s="26">
        <v>2023</v>
      </c>
      <c r="I74" s="26">
        <v>2022</v>
      </c>
      <c r="J74" s="47"/>
      <c r="K74" s="47"/>
      <c r="L74" s="26"/>
      <c r="M74" s="26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</row>
    <row r="75" spans="1:38" ht="15" customHeight="1">
      <c r="A75" s="103" t="s">
        <v>1581</v>
      </c>
      <c r="B75" s="25" t="s">
        <v>1509</v>
      </c>
      <c r="C75" s="37">
        <f t="shared" si="1"/>
        <v>4</v>
      </c>
      <c r="D75" s="37">
        <v>0</v>
      </c>
      <c r="E75" s="37"/>
      <c r="F75" s="37"/>
      <c r="G75" s="26"/>
      <c r="H75" s="26"/>
      <c r="I75" s="26"/>
      <c r="J75" s="26">
        <v>2021</v>
      </c>
      <c r="K75" s="26">
        <v>2020</v>
      </c>
      <c r="L75" s="26">
        <v>2019</v>
      </c>
      <c r="M75" s="27">
        <v>2018</v>
      </c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</row>
    <row r="76" spans="1:38" ht="15" customHeight="1">
      <c r="A76" s="103" t="s">
        <v>1582</v>
      </c>
      <c r="B76" s="25" t="s">
        <v>333</v>
      </c>
      <c r="C76" s="37">
        <f t="shared" si="1"/>
        <v>3</v>
      </c>
      <c r="D76" s="37">
        <v>0</v>
      </c>
      <c r="E76" s="37"/>
      <c r="F76" s="37"/>
      <c r="G76" s="26"/>
      <c r="H76" s="26"/>
      <c r="I76" s="26"/>
      <c r="J76" s="26"/>
      <c r="K76" s="26">
        <v>2020</v>
      </c>
      <c r="L76" s="26">
        <v>2019</v>
      </c>
      <c r="M76" s="26">
        <v>2018</v>
      </c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</row>
    <row r="77" spans="1:38" ht="15" customHeight="1">
      <c r="A77" s="103" t="s">
        <v>1583</v>
      </c>
      <c r="B77" s="36" t="s">
        <v>101</v>
      </c>
      <c r="C77" s="37">
        <f t="shared" si="1"/>
        <v>6</v>
      </c>
      <c r="D77" s="37">
        <v>0</v>
      </c>
      <c r="E77" s="37"/>
      <c r="F77" s="37"/>
      <c r="G77" s="26"/>
      <c r="H77" s="26"/>
      <c r="I77" s="26"/>
      <c r="J77" s="26"/>
      <c r="K77" s="26">
        <v>2020</v>
      </c>
      <c r="L77" s="26"/>
      <c r="M77" s="26"/>
      <c r="N77" s="37"/>
      <c r="O77" s="37"/>
      <c r="P77" s="37"/>
      <c r="Q77" s="37">
        <v>2014</v>
      </c>
      <c r="R77" s="37">
        <v>2013</v>
      </c>
      <c r="S77" s="37"/>
      <c r="T77" s="37"/>
      <c r="U77" s="37"/>
      <c r="V77" s="37"/>
      <c r="W77" s="37"/>
      <c r="X77" s="37">
        <v>2007</v>
      </c>
      <c r="Y77" s="37"/>
      <c r="Z77" s="37"/>
      <c r="AA77" s="37"/>
      <c r="AB77" s="37"/>
      <c r="AC77" s="37"/>
      <c r="AD77" s="37">
        <v>2001</v>
      </c>
      <c r="AE77" s="37"/>
      <c r="AF77" s="37"/>
      <c r="AG77" s="37"/>
      <c r="AH77" s="37"/>
      <c r="AI77" s="37"/>
      <c r="AJ77" s="37"/>
      <c r="AK77" s="37"/>
      <c r="AL77" s="37">
        <v>1993</v>
      </c>
    </row>
    <row r="78" spans="1:38" ht="15" customHeight="1">
      <c r="A78" s="103" t="s">
        <v>1584</v>
      </c>
      <c r="B78" s="36" t="s">
        <v>86</v>
      </c>
      <c r="C78" s="37">
        <f t="shared" si="1"/>
        <v>1</v>
      </c>
      <c r="D78" s="37">
        <v>0</v>
      </c>
      <c r="E78" s="37"/>
      <c r="F78" s="37">
        <v>2025</v>
      </c>
      <c r="G78" s="26"/>
      <c r="H78" s="26"/>
      <c r="I78" s="26"/>
      <c r="J78" s="26"/>
      <c r="K78" s="26"/>
      <c r="L78" s="26"/>
      <c r="M78" s="26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</row>
    <row r="79" spans="1:38" ht="15" customHeight="1">
      <c r="A79" s="104" t="s">
        <v>1585</v>
      </c>
      <c r="B79" s="36"/>
      <c r="C79" s="37">
        <f t="shared" si="1"/>
        <v>5</v>
      </c>
      <c r="D79" s="37">
        <v>0</v>
      </c>
      <c r="E79" s="37"/>
      <c r="F79" s="37"/>
      <c r="G79" s="26"/>
      <c r="H79" s="26"/>
      <c r="I79" s="26"/>
      <c r="J79" s="26"/>
      <c r="K79" s="26"/>
      <c r="L79" s="26">
        <v>2019</v>
      </c>
      <c r="M79" s="26">
        <v>2018</v>
      </c>
      <c r="N79" s="37"/>
      <c r="O79" s="37"/>
      <c r="P79" s="37">
        <v>2015</v>
      </c>
      <c r="Q79" s="37">
        <v>2014</v>
      </c>
      <c r="R79" s="37">
        <v>2013</v>
      </c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</row>
    <row r="80" spans="1:38" ht="15" customHeight="1">
      <c r="A80" s="104" t="s">
        <v>1586</v>
      </c>
      <c r="B80" s="25" t="s">
        <v>64</v>
      </c>
      <c r="C80" s="37">
        <f t="shared" si="1"/>
        <v>14</v>
      </c>
      <c r="D80" s="37">
        <v>0</v>
      </c>
      <c r="E80" s="37"/>
      <c r="F80" s="38">
        <v>2025</v>
      </c>
      <c r="G80" s="27">
        <v>2024</v>
      </c>
      <c r="H80" s="27">
        <v>2023</v>
      </c>
      <c r="I80" s="26">
        <v>2022</v>
      </c>
      <c r="J80" s="26">
        <v>2021</v>
      </c>
      <c r="K80" s="26">
        <v>2020</v>
      </c>
      <c r="L80" s="26">
        <v>2019</v>
      </c>
      <c r="M80" s="27">
        <v>2018</v>
      </c>
      <c r="N80" s="27">
        <v>2017</v>
      </c>
      <c r="O80" s="37">
        <v>2016</v>
      </c>
      <c r="P80" s="37">
        <v>2015</v>
      </c>
      <c r="Q80" s="37"/>
      <c r="R80" s="37"/>
      <c r="S80" s="37">
        <v>2012</v>
      </c>
      <c r="T80" s="37">
        <v>2011</v>
      </c>
      <c r="U80" s="37">
        <v>2010</v>
      </c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</row>
    <row r="81" spans="1:38" ht="15" customHeight="1">
      <c r="A81" s="103" t="s">
        <v>1587</v>
      </c>
      <c r="B81" s="25" t="s">
        <v>56</v>
      </c>
      <c r="C81" s="37">
        <f t="shared" si="1"/>
        <v>1</v>
      </c>
      <c r="D81" s="37">
        <v>0</v>
      </c>
      <c r="E81" s="37"/>
      <c r="F81" s="37"/>
      <c r="G81" s="26"/>
      <c r="H81" s="26"/>
      <c r="I81" s="26"/>
      <c r="J81" s="26"/>
      <c r="K81" s="26"/>
      <c r="L81" s="26"/>
      <c r="M81" s="26">
        <v>2018</v>
      </c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</row>
    <row r="82" spans="1:38" ht="15" customHeight="1">
      <c r="A82" s="103" t="s">
        <v>1588</v>
      </c>
      <c r="B82" s="25" t="s">
        <v>66</v>
      </c>
      <c r="C82" s="37">
        <f t="shared" si="1"/>
        <v>5</v>
      </c>
      <c r="D82" s="37">
        <v>0</v>
      </c>
      <c r="E82" s="37"/>
      <c r="F82" s="37"/>
      <c r="G82" s="26">
        <v>2024</v>
      </c>
      <c r="H82" s="26">
        <v>2023</v>
      </c>
      <c r="I82" s="26"/>
      <c r="J82" s="26"/>
      <c r="K82" s="26">
        <v>2020</v>
      </c>
      <c r="L82" s="26">
        <v>2019</v>
      </c>
      <c r="M82" s="47">
        <v>2018</v>
      </c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5" customHeight="1">
      <c r="A83" s="104" t="s">
        <v>1589</v>
      </c>
      <c r="B83" s="25" t="s">
        <v>66</v>
      </c>
      <c r="C83" s="37">
        <f t="shared" si="1"/>
        <v>12</v>
      </c>
      <c r="D83" s="37">
        <v>0</v>
      </c>
      <c r="E83" s="37"/>
      <c r="F83" s="37">
        <v>2025</v>
      </c>
      <c r="G83" s="26">
        <v>2024</v>
      </c>
      <c r="H83" s="26">
        <v>2023</v>
      </c>
      <c r="I83" s="27">
        <v>2022</v>
      </c>
      <c r="J83" s="26">
        <v>2021</v>
      </c>
      <c r="K83" s="26">
        <v>2020</v>
      </c>
      <c r="L83" s="26">
        <v>2019</v>
      </c>
      <c r="M83" s="26">
        <v>2018</v>
      </c>
      <c r="N83" s="37">
        <v>2017</v>
      </c>
      <c r="O83" s="37">
        <v>2016</v>
      </c>
      <c r="P83" s="37">
        <v>2015</v>
      </c>
      <c r="Q83" s="37">
        <v>2014</v>
      </c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 ht="15" customHeight="1">
      <c r="A84" s="103" t="s">
        <v>1590</v>
      </c>
      <c r="B84" s="25" t="s">
        <v>86</v>
      </c>
      <c r="C84" s="37">
        <f t="shared" si="1"/>
        <v>1</v>
      </c>
      <c r="D84" s="37">
        <v>0</v>
      </c>
      <c r="E84" s="37"/>
      <c r="F84" s="37"/>
      <c r="G84" s="47"/>
      <c r="H84" s="47"/>
      <c r="I84" s="27">
        <v>2022</v>
      </c>
      <c r="J84" s="26"/>
      <c r="K84" s="26"/>
      <c r="L84" s="26"/>
      <c r="M84" s="26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5" customHeight="1">
      <c r="A85" s="104" t="s">
        <v>1591</v>
      </c>
      <c r="B85" s="25"/>
      <c r="C85" s="37">
        <f t="shared" si="1"/>
        <v>1</v>
      </c>
      <c r="D85" s="37">
        <v>0</v>
      </c>
      <c r="E85" s="37"/>
      <c r="F85" s="37"/>
      <c r="G85" s="26"/>
      <c r="H85" s="26"/>
      <c r="I85" s="26"/>
      <c r="J85" s="26"/>
      <c r="K85" s="26"/>
      <c r="L85" s="26"/>
      <c r="M85" s="26"/>
      <c r="N85" s="37"/>
      <c r="O85" s="37"/>
      <c r="P85" s="37">
        <v>2015</v>
      </c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5" customHeight="1">
      <c r="A86" s="104" t="s">
        <v>1592</v>
      </c>
      <c r="B86" s="25" t="s">
        <v>221</v>
      </c>
      <c r="C86" s="37">
        <f t="shared" si="1"/>
        <v>3</v>
      </c>
      <c r="D86" s="37">
        <v>0</v>
      </c>
      <c r="E86" s="37"/>
      <c r="F86" s="37"/>
      <c r="G86" s="26">
        <v>2024</v>
      </c>
      <c r="H86" s="26">
        <v>2023</v>
      </c>
      <c r="I86" s="26"/>
      <c r="J86" s="26"/>
      <c r="K86" s="26"/>
      <c r="L86" s="26"/>
      <c r="M86" s="26"/>
      <c r="N86" s="37">
        <v>2017</v>
      </c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 ht="15" customHeight="1">
      <c r="A87" s="103" t="s">
        <v>1593</v>
      </c>
      <c r="B87" s="36" t="s">
        <v>476</v>
      </c>
      <c r="C87" s="37">
        <f t="shared" si="1"/>
        <v>11</v>
      </c>
      <c r="D87" s="37">
        <v>0</v>
      </c>
      <c r="E87" s="37"/>
      <c r="F87" s="37"/>
      <c r="G87" s="26"/>
      <c r="H87" s="26"/>
      <c r="I87" s="26"/>
      <c r="J87" s="26"/>
      <c r="K87" s="26"/>
      <c r="L87" s="26"/>
      <c r="M87" s="26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>
        <v>2007</v>
      </c>
      <c r="Y87" s="37">
        <v>2006</v>
      </c>
      <c r="Z87" s="37">
        <v>2005</v>
      </c>
      <c r="AA87" s="37">
        <v>2004</v>
      </c>
      <c r="AB87" s="37">
        <v>2003</v>
      </c>
      <c r="AC87" s="37">
        <v>2002</v>
      </c>
      <c r="AD87" s="37">
        <v>2001</v>
      </c>
      <c r="AE87" s="37">
        <v>2000</v>
      </c>
      <c r="AF87" s="37">
        <v>1999</v>
      </c>
      <c r="AG87" s="37">
        <v>1998</v>
      </c>
      <c r="AH87" s="37">
        <v>1997</v>
      </c>
      <c r="AI87" s="37"/>
      <c r="AJ87" s="37"/>
      <c r="AK87" s="37"/>
      <c r="AL87" s="37"/>
    </row>
    <row r="88" spans="1:38" ht="15" customHeight="1">
      <c r="A88" s="104" t="s">
        <v>1594</v>
      </c>
      <c r="B88" s="36" t="s">
        <v>64</v>
      </c>
      <c r="C88" s="37">
        <f t="shared" si="1"/>
        <v>1</v>
      </c>
      <c r="D88" s="37">
        <v>0</v>
      </c>
      <c r="E88" s="37"/>
      <c r="F88" s="37"/>
      <c r="G88" s="26"/>
      <c r="H88" s="26"/>
      <c r="I88" s="26"/>
      <c r="J88" s="26"/>
      <c r="K88" s="26"/>
      <c r="L88" s="26"/>
      <c r="M88" s="26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>
        <v>2003</v>
      </c>
      <c r="AC88" s="37"/>
      <c r="AD88" s="37"/>
      <c r="AE88" s="37"/>
      <c r="AF88" s="37"/>
      <c r="AG88" s="37"/>
      <c r="AH88" s="37"/>
      <c r="AI88" s="37"/>
      <c r="AJ88" s="37"/>
      <c r="AK88" s="37"/>
      <c r="AL88" s="37"/>
    </row>
    <row r="89" spans="1:38" ht="15" customHeight="1">
      <c r="A89" s="104" t="s">
        <v>1595</v>
      </c>
      <c r="B89" s="36"/>
      <c r="C89" s="37">
        <f t="shared" si="1"/>
        <v>1</v>
      </c>
      <c r="D89" s="37">
        <v>0</v>
      </c>
      <c r="E89" s="37"/>
      <c r="F89" s="37"/>
      <c r="G89" s="26"/>
      <c r="H89" s="26">
        <v>2023</v>
      </c>
      <c r="I89" s="26"/>
      <c r="J89" s="26"/>
      <c r="K89" s="26"/>
      <c r="L89" s="26"/>
      <c r="M89" s="26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</row>
    <row r="90" spans="1:38" ht="15" customHeight="1">
      <c r="A90" s="103" t="s">
        <v>1596</v>
      </c>
      <c r="B90" s="36" t="s">
        <v>264</v>
      </c>
      <c r="C90" s="37">
        <f t="shared" si="1"/>
        <v>6</v>
      </c>
      <c r="D90" s="37">
        <v>0</v>
      </c>
      <c r="E90" s="37"/>
      <c r="F90" s="37"/>
      <c r="G90" s="26"/>
      <c r="H90" s="26"/>
      <c r="I90" s="26"/>
      <c r="J90" s="26"/>
      <c r="K90" s="26"/>
      <c r="L90" s="26"/>
      <c r="M90" s="26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>
        <v>2002</v>
      </c>
      <c r="AD90" s="37">
        <v>2001</v>
      </c>
      <c r="AE90" s="37">
        <v>2000</v>
      </c>
      <c r="AF90" s="37">
        <v>1999</v>
      </c>
      <c r="AG90" s="37">
        <v>1998</v>
      </c>
      <c r="AH90" s="37">
        <v>1997</v>
      </c>
      <c r="AI90" s="37"/>
      <c r="AJ90" s="37"/>
      <c r="AK90" s="37"/>
      <c r="AL90" s="37"/>
    </row>
    <row r="91" spans="1:38" ht="15" customHeight="1">
      <c r="A91" s="103" t="s">
        <v>1597</v>
      </c>
      <c r="B91" s="25" t="s">
        <v>56</v>
      </c>
      <c r="C91" s="37">
        <f t="shared" si="1"/>
        <v>1</v>
      </c>
      <c r="D91" s="37">
        <v>0</v>
      </c>
      <c r="E91" s="37"/>
      <c r="F91" s="37"/>
      <c r="G91" s="26"/>
      <c r="H91" s="26"/>
      <c r="I91" s="26"/>
      <c r="J91" s="26"/>
      <c r="K91" s="26">
        <v>2020</v>
      </c>
      <c r="L91" s="26"/>
      <c r="M91" s="26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5" customHeight="1">
      <c r="A92" s="103" t="s">
        <v>1598</v>
      </c>
      <c r="B92" s="36" t="s">
        <v>197</v>
      </c>
      <c r="C92" s="37">
        <f t="shared" si="1"/>
        <v>3</v>
      </c>
      <c r="D92" s="37">
        <v>0</v>
      </c>
      <c r="E92" s="37"/>
      <c r="F92" s="37"/>
      <c r="G92" s="26"/>
      <c r="H92" s="26"/>
      <c r="I92" s="26"/>
      <c r="J92" s="26"/>
      <c r="K92" s="26"/>
      <c r="L92" s="26"/>
      <c r="M92" s="26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>
        <v>2000</v>
      </c>
      <c r="AF92" s="37">
        <v>1999</v>
      </c>
      <c r="AG92" s="37">
        <v>1998</v>
      </c>
      <c r="AH92" s="37"/>
      <c r="AI92" s="37"/>
      <c r="AJ92" s="37"/>
      <c r="AK92" s="37"/>
      <c r="AL92" s="37"/>
    </row>
    <row r="93" spans="1:38" ht="15" customHeight="1">
      <c r="A93" s="103" t="s">
        <v>1599</v>
      </c>
      <c r="B93" s="36" t="s">
        <v>1141</v>
      </c>
      <c r="C93" s="37">
        <f t="shared" si="1"/>
        <v>4</v>
      </c>
      <c r="D93" s="37">
        <v>0</v>
      </c>
      <c r="E93" s="37"/>
      <c r="F93" s="37"/>
      <c r="G93" s="26"/>
      <c r="H93" s="26"/>
      <c r="I93" s="26"/>
      <c r="J93" s="26"/>
      <c r="K93" s="26"/>
      <c r="L93" s="26"/>
      <c r="M93" s="26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>
        <v>1998</v>
      </c>
      <c r="AH93" s="37">
        <v>1997</v>
      </c>
      <c r="AI93" s="37">
        <v>1996</v>
      </c>
      <c r="AJ93" s="37">
        <v>1995</v>
      </c>
      <c r="AK93" s="37"/>
      <c r="AL93" s="37"/>
    </row>
    <row r="94" spans="1:38" ht="15" customHeight="1">
      <c r="A94" s="103" t="s">
        <v>1600</v>
      </c>
      <c r="B94" s="36" t="s">
        <v>60</v>
      </c>
      <c r="C94" s="37">
        <f t="shared" si="1"/>
        <v>1</v>
      </c>
      <c r="D94" s="37">
        <v>0</v>
      </c>
      <c r="E94" s="37"/>
      <c r="F94" s="37"/>
      <c r="G94" s="26"/>
      <c r="H94" s="26"/>
      <c r="I94" s="26"/>
      <c r="J94" s="26">
        <v>2021</v>
      </c>
      <c r="K94" s="26"/>
      <c r="L94" s="26"/>
      <c r="M94" s="26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ht="15" customHeight="1">
      <c r="A95" s="104" t="s">
        <v>1600</v>
      </c>
      <c r="B95" s="36" t="s">
        <v>90</v>
      </c>
      <c r="C95" s="37">
        <f t="shared" si="1"/>
        <v>5</v>
      </c>
      <c r="D95" s="37">
        <v>0</v>
      </c>
      <c r="E95" s="37"/>
      <c r="F95" s="37"/>
      <c r="G95" s="26"/>
      <c r="H95" s="26"/>
      <c r="I95" s="26"/>
      <c r="J95" s="26"/>
      <c r="K95" s="26"/>
      <c r="L95" s="26"/>
      <c r="M95" s="26">
        <v>2018</v>
      </c>
      <c r="N95" s="37"/>
      <c r="O95" s="37"/>
      <c r="P95" s="37"/>
      <c r="Q95" s="37"/>
      <c r="R95" s="37"/>
      <c r="S95" s="37"/>
      <c r="T95" s="37"/>
      <c r="U95" s="37">
        <v>2010</v>
      </c>
      <c r="V95" s="37">
        <v>2009</v>
      </c>
      <c r="W95" s="37">
        <v>2008</v>
      </c>
      <c r="X95" s="37">
        <v>2007</v>
      </c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 ht="15" customHeight="1">
      <c r="A96" s="103" t="s">
        <v>1601</v>
      </c>
      <c r="B96" s="36" t="s">
        <v>126</v>
      </c>
      <c r="C96" s="37">
        <f t="shared" si="1"/>
        <v>5</v>
      </c>
      <c r="D96" s="37">
        <v>0</v>
      </c>
      <c r="E96" s="37"/>
      <c r="F96" s="37"/>
      <c r="G96" s="47"/>
      <c r="H96" s="47"/>
      <c r="I96" s="27">
        <v>2022</v>
      </c>
      <c r="J96" s="47"/>
      <c r="K96" s="27">
        <v>2020</v>
      </c>
      <c r="L96" s="26">
        <v>2019</v>
      </c>
      <c r="M96" s="26">
        <v>2018</v>
      </c>
      <c r="N96" s="37"/>
      <c r="O96" s="37">
        <v>2016</v>
      </c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5" customHeight="1">
      <c r="A97" s="104" t="s">
        <v>1602</v>
      </c>
      <c r="B97" s="25" t="s">
        <v>81</v>
      </c>
      <c r="C97" s="37">
        <f t="shared" si="1"/>
        <v>2</v>
      </c>
      <c r="D97" s="37">
        <v>0</v>
      </c>
      <c r="E97" s="37"/>
      <c r="F97" s="37"/>
      <c r="G97" s="26"/>
      <c r="H97" s="26"/>
      <c r="I97" s="26"/>
      <c r="J97" s="26"/>
      <c r="K97" s="26"/>
      <c r="L97" s="26"/>
      <c r="M97" s="26"/>
      <c r="N97" s="37"/>
      <c r="O97" s="37"/>
      <c r="P97" s="37"/>
      <c r="Q97" s="37"/>
      <c r="R97" s="37">
        <v>2013</v>
      </c>
      <c r="S97" s="37">
        <v>2012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 ht="15" customHeight="1">
      <c r="A98" s="103" t="s">
        <v>1603</v>
      </c>
      <c r="B98" s="25" t="s">
        <v>60</v>
      </c>
      <c r="C98" s="37">
        <f t="shared" si="1"/>
        <v>2</v>
      </c>
      <c r="D98" s="37">
        <v>0</v>
      </c>
      <c r="E98" s="37"/>
      <c r="F98" s="37"/>
      <c r="G98" s="26"/>
      <c r="H98" s="26"/>
      <c r="I98" s="26"/>
      <c r="J98" s="26"/>
      <c r="K98" s="26"/>
      <c r="L98" s="26">
        <v>2019</v>
      </c>
      <c r="M98" s="26">
        <v>2018</v>
      </c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 ht="15" customHeight="1">
      <c r="A99" s="104" t="s">
        <v>1604</v>
      </c>
      <c r="B99" s="25" t="s">
        <v>90</v>
      </c>
      <c r="C99" s="37">
        <f t="shared" si="1"/>
        <v>1</v>
      </c>
      <c r="D99" s="37">
        <v>0</v>
      </c>
      <c r="E99" s="37"/>
      <c r="F99" s="37"/>
      <c r="G99" s="26"/>
      <c r="H99" s="26"/>
      <c r="I99" s="26"/>
      <c r="J99" s="26"/>
      <c r="K99" s="26"/>
      <c r="L99" s="26">
        <v>2019</v>
      </c>
      <c r="M99" s="26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</row>
    <row r="100" spans="1:38" ht="15" customHeight="1">
      <c r="A100" s="104" t="s">
        <v>1605</v>
      </c>
      <c r="B100" s="25"/>
      <c r="C100" s="37">
        <f t="shared" si="1"/>
        <v>1</v>
      </c>
      <c r="D100" s="37">
        <v>0</v>
      </c>
      <c r="E100" s="37"/>
      <c r="F100" s="37"/>
      <c r="G100" s="26"/>
      <c r="H100" s="26"/>
      <c r="I100" s="26"/>
      <c r="J100" s="26"/>
      <c r="K100" s="26"/>
      <c r="L100" s="26"/>
      <c r="M100" s="26"/>
      <c r="N100" s="37"/>
      <c r="O100" s="37"/>
      <c r="P100" s="37"/>
      <c r="Q100" s="37"/>
      <c r="R100" s="37">
        <v>2013</v>
      </c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</row>
    <row r="101" spans="1:38" ht="15" customHeight="1">
      <c r="A101" s="104" t="s">
        <v>1606</v>
      </c>
      <c r="B101" s="36" t="s">
        <v>110</v>
      </c>
      <c r="C101" s="37">
        <f t="shared" si="1"/>
        <v>2</v>
      </c>
      <c r="D101" s="37">
        <v>0</v>
      </c>
      <c r="E101" s="37"/>
      <c r="F101" s="37"/>
      <c r="G101" s="26"/>
      <c r="H101" s="26"/>
      <c r="I101" s="26"/>
      <c r="J101" s="26"/>
      <c r="K101" s="26">
        <v>2020</v>
      </c>
      <c r="L101" s="26"/>
      <c r="M101" s="26"/>
      <c r="N101" s="37"/>
      <c r="O101" s="37">
        <v>2016</v>
      </c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 ht="15" customHeight="1">
      <c r="A102" s="104" t="s">
        <v>1607</v>
      </c>
      <c r="B102" s="36" t="s">
        <v>208</v>
      </c>
      <c r="C102" s="37">
        <f t="shared" si="1"/>
        <v>2</v>
      </c>
      <c r="D102" s="37">
        <v>0</v>
      </c>
      <c r="E102" s="37"/>
      <c r="F102" s="37"/>
      <c r="G102" s="26"/>
      <c r="H102" s="26"/>
      <c r="I102" s="26"/>
      <c r="J102" s="26"/>
      <c r="K102" s="26"/>
      <c r="L102" s="26"/>
      <c r="M102" s="26"/>
      <c r="N102" s="37"/>
      <c r="O102" s="37">
        <v>2016</v>
      </c>
      <c r="P102" s="37">
        <v>2015</v>
      </c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</row>
    <row r="103" spans="1:38" ht="15" customHeight="1">
      <c r="A103" s="104" t="s">
        <v>1607</v>
      </c>
      <c r="B103" s="36" t="s">
        <v>388</v>
      </c>
      <c r="C103" s="37">
        <f t="shared" si="1"/>
        <v>10</v>
      </c>
      <c r="D103" s="37">
        <v>10</v>
      </c>
      <c r="E103" s="38">
        <v>2026</v>
      </c>
      <c r="F103" s="38">
        <v>2025</v>
      </c>
      <c r="G103" s="27">
        <v>2024</v>
      </c>
      <c r="H103" s="26">
        <v>2023</v>
      </c>
      <c r="I103" s="27">
        <v>2022</v>
      </c>
      <c r="J103" s="26">
        <v>2021</v>
      </c>
      <c r="K103" s="26">
        <v>2020</v>
      </c>
      <c r="L103" s="26">
        <v>2019</v>
      </c>
      <c r="M103" s="26">
        <v>2018</v>
      </c>
      <c r="N103" s="27">
        <v>2017</v>
      </c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 ht="15" customHeight="1">
      <c r="A104" s="104" t="s">
        <v>1608</v>
      </c>
      <c r="B104" s="36" t="s">
        <v>81</v>
      </c>
      <c r="C104" s="37">
        <f t="shared" si="1"/>
        <v>1</v>
      </c>
      <c r="D104" s="37">
        <v>0</v>
      </c>
      <c r="E104" s="37"/>
      <c r="F104" s="37"/>
      <c r="G104" s="26"/>
      <c r="H104" s="26">
        <v>2023</v>
      </c>
      <c r="I104" s="26"/>
      <c r="J104" s="26"/>
      <c r="K104" s="26"/>
      <c r="L104" s="26"/>
      <c r="M104" s="26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</row>
    <row r="105" spans="1:38" ht="15" customHeight="1">
      <c r="A105" s="103" t="s">
        <v>1609</v>
      </c>
      <c r="B105" s="36" t="s">
        <v>60</v>
      </c>
      <c r="C105" s="37">
        <f t="shared" si="1"/>
        <v>1</v>
      </c>
      <c r="D105" s="37">
        <v>1</v>
      </c>
      <c r="E105" s="38">
        <v>2026</v>
      </c>
      <c r="F105" s="37"/>
      <c r="G105" s="26"/>
      <c r="H105" s="26"/>
      <c r="I105" s="26"/>
      <c r="J105" s="26"/>
      <c r="K105" s="26"/>
      <c r="L105" s="26"/>
      <c r="M105" s="26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</row>
    <row r="106" spans="1:38" ht="15" customHeight="1">
      <c r="A106" s="103" t="s">
        <v>1610</v>
      </c>
      <c r="B106" s="25" t="s">
        <v>99</v>
      </c>
      <c r="C106" s="37">
        <f t="shared" si="1"/>
        <v>2</v>
      </c>
      <c r="D106" s="37">
        <v>0</v>
      </c>
      <c r="E106" s="37"/>
      <c r="F106" s="37"/>
      <c r="G106" s="26"/>
      <c r="H106" s="26"/>
      <c r="I106" s="26"/>
      <c r="J106" s="26">
        <v>2021</v>
      </c>
      <c r="K106" s="26">
        <v>2020</v>
      </c>
      <c r="L106" s="26"/>
      <c r="M106" s="26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</row>
    <row r="107" spans="1:38" ht="15" customHeight="1">
      <c r="A107" s="103" t="s">
        <v>1611</v>
      </c>
      <c r="B107" s="25" t="s">
        <v>56</v>
      </c>
      <c r="C107" s="37">
        <f t="shared" si="1"/>
        <v>2</v>
      </c>
      <c r="D107" s="37">
        <v>0</v>
      </c>
      <c r="E107" s="37"/>
      <c r="F107" s="37">
        <v>2025</v>
      </c>
      <c r="G107" s="26"/>
      <c r="H107" s="26"/>
      <c r="I107" s="26">
        <v>2022</v>
      </c>
      <c r="J107" s="26"/>
      <c r="K107" s="26"/>
      <c r="L107" s="26"/>
      <c r="M107" s="26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 ht="15" customHeight="1">
      <c r="A108" s="103" t="s">
        <v>1612</v>
      </c>
      <c r="B108" s="25" t="s">
        <v>101</v>
      </c>
      <c r="C108" s="37">
        <f t="shared" si="1"/>
        <v>2</v>
      </c>
      <c r="D108" s="37">
        <v>0</v>
      </c>
      <c r="E108" s="37"/>
      <c r="F108" s="37"/>
      <c r="G108" s="26"/>
      <c r="H108" s="26"/>
      <c r="I108" s="26"/>
      <c r="J108" s="26"/>
      <c r="K108" s="26"/>
      <c r="L108" s="26">
        <v>2019</v>
      </c>
      <c r="M108" s="26">
        <v>2018</v>
      </c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26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5" customHeight="1">
      <c r="A109" s="104" t="s">
        <v>1613</v>
      </c>
      <c r="B109" s="36" t="s">
        <v>64</v>
      </c>
      <c r="C109" s="37">
        <f t="shared" si="1"/>
        <v>1</v>
      </c>
      <c r="D109" s="37">
        <v>0</v>
      </c>
      <c r="E109" s="37"/>
      <c r="F109" s="37"/>
      <c r="G109" s="26"/>
      <c r="H109" s="26"/>
      <c r="I109" s="26"/>
      <c r="J109" s="26"/>
      <c r="K109" s="26"/>
      <c r="L109" s="26"/>
      <c r="M109" s="26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>
        <v>2000</v>
      </c>
      <c r="AF109" s="37"/>
      <c r="AG109" s="37"/>
      <c r="AH109" s="37"/>
      <c r="AI109" s="37"/>
      <c r="AJ109" s="37"/>
      <c r="AK109" s="37"/>
      <c r="AL109" s="37"/>
    </row>
    <row r="110" spans="1:38" ht="15" customHeight="1">
      <c r="A110" s="103" t="s">
        <v>1614</v>
      </c>
      <c r="B110" s="36" t="s">
        <v>108</v>
      </c>
      <c r="C110" s="37">
        <f t="shared" si="1"/>
        <v>1</v>
      </c>
      <c r="D110" s="37">
        <v>0</v>
      </c>
      <c r="E110" s="37"/>
      <c r="F110" s="37"/>
      <c r="G110" s="26"/>
      <c r="H110" s="26"/>
      <c r="I110" s="26"/>
      <c r="J110" s="26"/>
      <c r="K110" s="26"/>
      <c r="L110" s="26"/>
      <c r="M110" s="26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>
        <v>1994</v>
      </c>
      <c r="AL110" s="37"/>
    </row>
    <row r="111" spans="1:38" ht="15" customHeight="1">
      <c r="A111" s="104" t="s">
        <v>1615</v>
      </c>
      <c r="B111" s="36" t="s">
        <v>110</v>
      </c>
      <c r="C111" s="37">
        <f t="shared" si="1"/>
        <v>1</v>
      </c>
      <c r="D111" s="37">
        <v>0</v>
      </c>
      <c r="E111" s="37"/>
      <c r="F111" s="37"/>
      <c r="G111" s="26"/>
      <c r="H111" s="26"/>
      <c r="I111" s="26"/>
      <c r="J111" s="26"/>
      <c r="K111" s="26"/>
      <c r="L111" s="26"/>
      <c r="M111" s="26"/>
      <c r="N111" s="37"/>
      <c r="O111" s="37"/>
      <c r="P111" s="37"/>
      <c r="Q111" s="37"/>
      <c r="R111" s="37"/>
      <c r="S111" s="37"/>
      <c r="T111" s="37"/>
      <c r="U111" s="37"/>
      <c r="V111" s="37">
        <v>2009</v>
      </c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 ht="15" customHeight="1">
      <c r="A112" s="103" t="s">
        <v>1616</v>
      </c>
      <c r="B112" s="25" t="s">
        <v>388</v>
      </c>
      <c r="C112" s="37">
        <f t="shared" si="1"/>
        <v>7</v>
      </c>
      <c r="D112" s="37">
        <v>7</v>
      </c>
      <c r="E112" s="37">
        <v>2026</v>
      </c>
      <c r="F112" s="37">
        <v>2025</v>
      </c>
      <c r="G112" s="26">
        <v>2024</v>
      </c>
      <c r="H112" s="26">
        <v>2023</v>
      </c>
      <c r="I112" s="26">
        <v>2022</v>
      </c>
      <c r="J112" s="26">
        <v>2021</v>
      </c>
      <c r="K112" s="26">
        <v>2020</v>
      </c>
      <c r="L112" s="26"/>
      <c r="M112" s="26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5" customHeight="1">
      <c r="A113" s="103" t="s">
        <v>1617</v>
      </c>
      <c r="B113" s="25" t="s">
        <v>64</v>
      </c>
      <c r="C113" s="37">
        <f t="shared" si="1"/>
        <v>1</v>
      </c>
      <c r="D113" s="37">
        <v>0</v>
      </c>
      <c r="E113" s="37"/>
      <c r="F113" s="37"/>
      <c r="G113" s="26"/>
      <c r="H113" s="26">
        <v>2023</v>
      </c>
      <c r="I113" s="26"/>
      <c r="J113" s="26"/>
      <c r="K113" s="26"/>
      <c r="L113" s="26"/>
      <c r="M113" s="26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 ht="15" customHeight="1">
      <c r="A114" s="103" t="s">
        <v>1618</v>
      </c>
      <c r="B114" s="25" t="s">
        <v>56</v>
      </c>
      <c r="C114" s="37">
        <f t="shared" si="1"/>
        <v>5</v>
      </c>
      <c r="D114" s="37">
        <v>5</v>
      </c>
      <c r="E114" s="37">
        <v>2026</v>
      </c>
      <c r="F114" s="37">
        <v>2025</v>
      </c>
      <c r="G114" s="26">
        <v>2024</v>
      </c>
      <c r="H114" s="26">
        <v>2023</v>
      </c>
      <c r="I114" s="26">
        <v>2022</v>
      </c>
      <c r="J114" s="26"/>
      <c r="K114" s="26"/>
      <c r="L114" s="26"/>
      <c r="M114" s="26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38" ht="15" customHeight="1">
      <c r="A115" s="103" t="s">
        <v>1619</v>
      </c>
      <c r="B115" s="25" t="s">
        <v>110</v>
      </c>
      <c r="C115" s="37">
        <f t="shared" si="1"/>
        <v>1</v>
      </c>
      <c r="D115" s="37">
        <v>0</v>
      </c>
      <c r="E115" s="37"/>
      <c r="F115" s="37"/>
      <c r="G115" s="26"/>
      <c r="H115" s="26"/>
      <c r="I115" s="26"/>
      <c r="J115" s="26"/>
      <c r="K115" s="26">
        <v>2020</v>
      </c>
      <c r="L115" s="26"/>
      <c r="M115" s="26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ht="15" customHeight="1">
      <c r="A116" s="104" t="s">
        <v>1620</v>
      </c>
      <c r="B116" s="36"/>
      <c r="C116" s="37">
        <f t="shared" si="1"/>
        <v>1</v>
      </c>
      <c r="D116" s="37">
        <v>0</v>
      </c>
      <c r="E116" s="37"/>
      <c r="F116" s="37"/>
      <c r="G116" s="26"/>
      <c r="H116" s="26"/>
      <c r="I116" s="26"/>
      <c r="J116" s="26"/>
      <c r="K116" s="26"/>
      <c r="L116" s="26"/>
      <c r="M116" s="26"/>
      <c r="N116" s="37"/>
      <c r="O116" s="37"/>
      <c r="P116" s="37">
        <v>2015</v>
      </c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</row>
    <row r="117" spans="1:38" ht="15" customHeight="1">
      <c r="A117" s="104" t="s">
        <v>1621</v>
      </c>
      <c r="B117" s="36" t="s">
        <v>56</v>
      </c>
      <c r="C117" s="37">
        <f t="shared" si="1"/>
        <v>1</v>
      </c>
      <c r="D117" s="37">
        <v>0</v>
      </c>
      <c r="E117" s="37"/>
      <c r="F117" s="37"/>
      <c r="G117" s="26"/>
      <c r="H117" s="26"/>
      <c r="I117" s="26"/>
      <c r="J117" s="26"/>
      <c r="K117" s="26"/>
      <c r="L117" s="26">
        <v>2019</v>
      </c>
      <c r="M117" s="26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 ht="15" customHeight="1">
      <c r="A118" s="104" t="s">
        <v>1622</v>
      </c>
      <c r="B118" s="36" t="s">
        <v>86</v>
      </c>
      <c r="C118" s="37">
        <f t="shared" si="1"/>
        <v>14</v>
      </c>
      <c r="D118" s="37">
        <v>14</v>
      </c>
      <c r="E118" s="38">
        <v>2026</v>
      </c>
      <c r="F118" s="37">
        <v>2025</v>
      </c>
      <c r="G118" s="27">
        <v>2024</v>
      </c>
      <c r="H118" s="27">
        <v>2023</v>
      </c>
      <c r="I118" s="42">
        <v>2022</v>
      </c>
      <c r="J118" s="26">
        <v>2021</v>
      </c>
      <c r="K118" s="26">
        <v>2020</v>
      </c>
      <c r="L118" s="26">
        <v>2019</v>
      </c>
      <c r="M118" s="27">
        <v>2018</v>
      </c>
      <c r="N118" s="37">
        <v>2017</v>
      </c>
      <c r="O118" s="37">
        <v>2016</v>
      </c>
      <c r="P118" s="37">
        <v>2015</v>
      </c>
      <c r="Q118" s="37">
        <v>2014</v>
      </c>
      <c r="R118" s="37">
        <v>2013</v>
      </c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ht="15" customHeight="1">
      <c r="A119" s="104" t="s">
        <v>1623</v>
      </c>
      <c r="B119" s="36" t="s">
        <v>90</v>
      </c>
      <c r="C119" s="37">
        <f t="shared" si="1"/>
        <v>4</v>
      </c>
      <c r="D119" s="37">
        <v>3</v>
      </c>
      <c r="E119" s="37">
        <v>2026</v>
      </c>
      <c r="F119" s="37">
        <v>2025</v>
      </c>
      <c r="G119" s="27">
        <v>2024</v>
      </c>
      <c r="H119" s="26">
        <v>2023</v>
      </c>
      <c r="I119" s="26"/>
      <c r="J119" s="26"/>
      <c r="K119" s="26"/>
      <c r="L119" s="26"/>
      <c r="M119" s="4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5" customHeight="1">
      <c r="A120" s="103" t="s">
        <v>1624</v>
      </c>
      <c r="B120" s="25" t="s">
        <v>56</v>
      </c>
      <c r="C120" s="37">
        <f t="shared" si="1"/>
        <v>6</v>
      </c>
      <c r="D120" s="37">
        <v>0</v>
      </c>
      <c r="E120" s="37"/>
      <c r="F120" s="38">
        <v>2025</v>
      </c>
      <c r="G120" s="27">
        <v>2024</v>
      </c>
      <c r="H120" s="27">
        <v>2023</v>
      </c>
      <c r="I120" s="27">
        <v>2022</v>
      </c>
      <c r="J120" s="26">
        <v>2021</v>
      </c>
      <c r="K120" s="27">
        <v>2020</v>
      </c>
      <c r="L120" s="26"/>
      <c r="M120" s="26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ht="15" customHeight="1">
      <c r="A121" s="103" t="s">
        <v>1625</v>
      </c>
      <c r="B121" s="36" t="s">
        <v>90</v>
      </c>
      <c r="C121" s="37">
        <f t="shared" si="1"/>
        <v>32</v>
      </c>
      <c r="D121" s="37">
        <v>29</v>
      </c>
      <c r="E121" s="38">
        <v>2026</v>
      </c>
      <c r="F121" s="38">
        <v>2025</v>
      </c>
      <c r="G121" s="26">
        <v>2024</v>
      </c>
      <c r="H121" s="26">
        <v>2023</v>
      </c>
      <c r="I121" s="27">
        <v>2022</v>
      </c>
      <c r="J121" s="26">
        <v>2021</v>
      </c>
      <c r="K121" s="26">
        <v>2020</v>
      </c>
      <c r="L121" s="26">
        <v>2019</v>
      </c>
      <c r="M121" s="26">
        <v>2018</v>
      </c>
      <c r="N121" s="27">
        <v>2017</v>
      </c>
      <c r="O121" s="37">
        <v>2016</v>
      </c>
      <c r="P121" s="37">
        <v>2015</v>
      </c>
      <c r="Q121" s="37">
        <v>2014</v>
      </c>
      <c r="R121" s="37">
        <v>2013</v>
      </c>
      <c r="S121" s="37">
        <v>2012</v>
      </c>
      <c r="T121" s="37">
        <v>2011</v>
      </c>
      <c r="U121" s="37">
        <v>2010</v>
      </c>
      <c r="V121" s="37">
        <v>2009</v>
      </c>
      <c r="W121" s="37">
        <v>2008</v>
      </c>
      <c r="X121" s="37">
        <v>2007</v>
      </c>
      <c r="Y121" s="37">
        <v>2006</v>
      </c>
      <c r="Z121" s="37">
        <v>2005</v>
      </c>
      <c r="AA121" s="37">
        <v>2004</v>
      </c>
      <c r="AB121" s="37">
        <v>2003</v>
      </c>
      <c r="AC121" s="37">
        <v>2002</v>
      </c>
      <c r="AD121" s="37">
        <v>2001</v>
      </c>
      <c r="AE121" s="37">
        <v>2000</v>
      </c>
      <c r="AF121" s="37">
        <v>1999</v>
      </c>
      <c r="AG121" s="37">
        <v>1998</v>
      </c>
      <c r="AH121" s="37"/>
      <c r="AI121" s="37"/>
      <c r="AJ121" s="37">
        <v>1995</v>
      </c>
      <c r="AK121" s="37">
        <v>1994</v>
      </c>
      <c r="AL121" s="37">
        <v>1993</v>
      </c>
    </row>
    <row r="122" spans="1:38" ht="15" customHeight="1">
      <c r="A122" s="104" t="s">
        <v>1626</v>
      </c>
      <c r="B122" s="36" t="s">
        <v>99</v>
      </c>
      <c r="C122" s="37">
        <f t="shared" si="1"/>
        <v>16</v>
      </c>
      <c r="D122" s="37">
        <v>0</v>
      </c>
      <c r="E122" s="37"/>
      <c r="F122" s="37">
        <v>2025</v>
      </c>
      <c r="G122" s="26">
        <v>2024</v>
      </c>
      <c r="H122" s="26">
        <v>2023</v>
      </c>
      <c r="I122" s="26">
        <v>2022</v>
      </c>
      <c r="J122" s="26">
        <v>2021</v>
      </c>
      <c r="K122" s="26">
        <v>2020</v>
      </c>
      <c r="L122" s="26">
        <v>2019</v>
      </c>
      <c r="M122" s="26">
        <v>2018</v>
      </c>
      <c r="N122" s="37">
        <v>2017</v>
      </c>
      <c r="O122" s="37">
        <v>2016</v>
      </c>
      <c r="P122" s="37">
        <v>2015</v>
      </c>
      <c r="Q122" s="37">
        <v>2014</v>
      </c>
      <c r="R122" s="37">
        <v>2013</v>
      </c>
      <c r="S122" s="37">
        <v>2012</v>
      </c>
      <c r="T122" s="37">
        <v>2011</v>
      </c>
      <c r="U122" s="37">
        <v>2010</v>
      </c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38" ht="15" customHeight="1">
      <c r="A123" s="103" t="s">
        <v>1627</v>
      </c>
      <c r="B123" s="25" t="s">
        <v>110</v>
      </c>
      <c r="C123" s="37">
        <f t="shared" si="1"/>
        <v>1</v>
      </c>
      <c r="D123" s="37">
        <v>0</v>
      </c>
      <c r="E123" s="37"/>
      <c r="F123" s="37"/>
      <c r="G123" s="26"/>
      <c r="H123" s="26"/>
      <c r="I123" s="26">
        <v>2022</v>
      </c>
      <c r="J123" s="26"/>
      <c r="K123" s="26"/>
      <c r="L123" s="26"/>
      <c r="M123" s="26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38" ht="15" customHeight="1">
      <c r="A124" s="103" t="s">
        <v>1628</v>
      </c>
      <c r="B124" s="25" t="s">
        <v>388</v>
      </c>
      <c r="C124" s="37">
        <f t="shared" si="1"/>
        <v>3</v>
      </c>
      <c r="D124" s="37">
        <v>2</v>
      </c>
      <c r="E124" s="38">
        <v>2026</v>
      </c>
      <c r="F124" s="38">
        <v>2025</v>
      </c>
      <c r="G124" s="47"/>
      <c r="H124" s="47"/>
      <c r="I124" s="47"/>
      <c r="J124" s="47"/>
      <c r="K124" s="27">
        <v>2020</v>
      </c>
      <c r="L124" s="26"/>
      <c r="M124" s="26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 ht="15" customHeight="1">
      <c r="A125" s="103" t="s">
        <v>1629</v>
      </c>
      <c r="B125" s="25" t="s">
        <v>208</v>
      </c>
      <c r="C125" s="37">
        <f t="shared" si="1"/>
        <v>1</v>
      </c>
      <c r="D125" s="37">
        <v>0</v>
      </c>
      <c r="E125" s="37"/>
      <c r="F125" s="37"/>
      <c r="G125" s="26">
        <v>2024</v>
      </c>
      <c r="H125" s="26"/>
      <c r="I125" s="26"/>
      <c r="J125" s="26"/>
      <c r="K125" s="26"/>
      <c r="L125" s="26"/>
      <c r="M125" s="26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ht="15" customHeight="1">
      <c r="A126" s="104" t="s">
        <v>1630</v>
      </c>
      <c r="B126" s="36" t="s">
        <v>476</v>
      </c>
      <c r="C126" s="37">
        <f t="shared" si="1"/>
        <v>1</v>
      </c>
      <c r="D126" s="37">
        <v>0</v>
      </c>
      <c r="E126" s="37"/>
      <c r="F126" s="37"/>
      <c r="G126" s="26"/>
      <c r="H126" s="26"/>
      <c r="I126" s="26"/>
      <c r="J126" s="26"/>
      <c r="K126" s="26"/>
      <c r="L126" s="26"/>
      <c r="M126" s="26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>
        <v>2007</v>
      </c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ht="15" customHeight="1">
      <c r="A127" s="103" t="s">
        <v>1631</v>
      </c>
      <c r="B127" s="25" t="s">
        <v>1509</v>
      </c>
      <c r="C127" s="37">
        <f t="shared" si="1"/>
        <v>3</v>
      </c>
      <c r="D127" s="37">
        <v>0</v>
      </c>
      <c r="E127" s="37"/>
      <c r="F127" s="37"/>
      <c r="G127" s="26">
        <v>2024</v>
      </c>
      <c r="H127" s="26">
        <v>2023</v>
      </c>
      <c r="I127" s="26">
        <v>2022</v>
      </c>
      <c r="J127" s="26"/>
      <c r="K127" s="26"/>
      <c r="L127" s="26"/>
      <c r="M127" s="26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38" ht="15" customHeight="1">
      <c r="A128" s="103" t="s">
        <v>1632</v>
      </c>
      <c r="B128" s="25" t="s">
        <v>221</v>
      </c>
      <c r="C128" s="37">
        <f t="shared" si="1"/>
        <v>1</v>
      </c>
      <c r="D128" s="37">
        <v>0</v>
      </c>
      <c r="E128" s="37"/>
      <c r="F128" s="37">
        <v>2025</v>
      </c>
      <c r="G128" s="26"/>
      <c r="H128" s="26"/>
      <c r="I128" s="26"/>
      <c r="J128" s="26"/>
      <c r="K128" s="26"/>
      <c r="L128" s="26"/>
      <c r="M128" s="26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38" ht="15" customHeight="1">
      <c r="A129" s="103" t="s">
        <v>1633</v>
      </c>
      <c r="B129" s="25" t="s">
        <v>81</v>
      </c>
      <c r="C129" s="37">
        <f t="shared" si="1"/>
        <v>1</v>
      </c>
      <c r="D129" s="37">
        <v>0</v>
      </c>
      <c r="E129" s="37"/>
      <c r="F129" s="37">
        <v>2025</v>
      </c>
      <c r="G129" s="26"/>
      <c r="H129" s="26"/>
      <c r="I129" s="26"/>
      <c r="J129" s="26"/>
      <c r="K129" s="26"/>
      <c r="L129" s="26"/>
      <c r="M129" s="26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 ht="15" customHeight="1">
      <c r="A130" s="104" t="s">
        <v>1634</v>
      </c>
      <c r="B130" s="36" t="s">
        <v>388</v>
      </c>
      <c r="C130" s="37">
        <f t="shared" si="1"/>
        <v>2</v>
      </c>
      <c r="D130" s="37">
        <v>0</v>
      </c>
      <c r="E130" s="37"/>
      <c r="F130" s="37"/>
      <c r="G130" s="26"/>
      <c r="H130" s="26"/>
      <c r="I130" s="26"/>
      <c r="J130" s="26"/>
      <c r="K130" s="26"/>
      <c r="L130" s="26"/>
      <c r="M130" s="26">
        <v>2018</v>
      </c>
      <c r="N130" s="37">
        <v>2017</v>
      </c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38" ht="15" customHeight="1">
      <c r="A131" s="104" t="s">
        <v>1635</v>
      </c>
      <c r="B131" s="36" t="s">
        <v>142</v>
      </c>
      <c r="C131" s="37">
        <f t="shared" si="1"/>
        <v>2</v>
      </c>
      <c r="D131" s="37">
        <v>0</v>
      </c>
      <c r="E131" s="37"/>
      <c r="F131" s="37"/>
      <c r="G131" s="47"/>
      <c r="H131" s="47"/>
      <c r="I131" s="47"/>
      <c r="J131" s="47"/>
      <c r="K131" s="27">
        <v>2020</v>
      </c>
      <c r="L131" s="27">
        <v>2019</v>
      </c>
      <c r="M131" s="26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38" ht="15" customHeight="1">
      <c r="A132" s="103" t="s">
        <v>1636</v>
      </c>
      <c r="B132" s="36" t="s">
        <v>388</v>
      </c>
      <c r="C132" s="37">
        <f t="shared" si="1"/>
        <v>5</v>
      </c>
      <c r="D132" s="37">
        <v>0</v>
      </c>
      <c r="E132" s="37"/>
      <c r="F132" s="37"/>
      <c r="G132" s="26">
        <v>2024</v>
      </c>
      <c r="H132" s="47"/>
      <c r="I132" s="27">
        <v>2022</v>
      </c>
      <c r="J132" s="26">
        <v>2021</v>
      </c>
      <c r="K132" s="26">
        <v>2020</v>
      </c>
      <c r="L132" s="27">
        <v>2019</v>
      </c>
      <c r="M132" s="26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38" ht="15" customHeight="1">
      <c r="A133" s="103" t="s">
        <v>1637</v>
      </c>
      <c r="B133" s="36" t="s">
        <v>1638</v>
      </c>
      <c r="C133" s="37">
        <f t="shared" si="1"/>
        <v>3</v>
      </c>
      <c r="D133" s="37">
        <v>0</v>
      </c>
      <c r="E133" s="37"/>
      <c r="F133" s="37"/>
      <c r="G133" s="26"/>
      <c r="H133" s="26"/>
      <c r="I133" s="26"/>
      <c r="J133" s="26"/>
      <c r="K133" s="26"/>
      <c r="L133" s="26"/>
      <c r="M133" s="26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>
        <v>1995</v>
      </c>
      <c r="AK133" s="37">
        <v>1994</v>
      </c>
      <c r="AL133" s="37">
        <v>1993</v>
      </c>
    </row>
    <row r="134" spans="1:38" ht="15" customHeight="1">
      <c r="A134" s="103" t="s">
        <v>1639</v>
      </c>
      <c r="B134" s="25" t="s">
        <v>110</v>
      </c>
      <c r="C134" s="37">
        <f t="shared" si="1"/>
        <v>1</v>
      </c>
      <c r="D134" s="37">
        <v>0</v>
      </c>
      <c r="E134" s="37"/>
      <c r="F134" s="37"/>
      <c r="G134" s="26"/>
      <c r="H134" s="26"/>
      <c r="I134" s="26"/>
      <c r="J134" s="26"/>
      <c r="K134" s="26"/>
      <c r="L134" s="26"/>
      <c r="M134" s="26">
        <v>2018</v>
      </c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 ht="15" customHeight="1">
      <c r="A135" s="103" t="s">
        <v>1640</v>
      </c>
      <c r="B135" s="36" t="s">
        <v>476</v>
      </c>
      <c r="C135" s="37">
        <f t="shared" ref="C135:C202" si="2">COUNT(E135:AL135)</f>
        <v>2</v>
      </c>
      <c r="D135" s="37">
        <v>0</v>
      </c>
      <c r="E135" s="37"/>
      <c r="F135" s="37"/>
      <c r="G135" s="26"/>
      <c r="H135" s="26"/>
      <c r="I135" s="26"/>
      <c r="J135" s="26"/>
      <c r="K135" s="26"/>
      <c r="L135" s="26"/>
      <c r="M135" s="26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>
        <v>1999</v>
      </c>
      <c r="AG135" s="37">
        <v>1998</v>
      </c>
      <c r="AH135" s="37"/>
      <c r="AI135" s="37"/>
      <c r="AJ135" s="37"/>
      <c r="AK135" s="37"/>
      <c r="AL135" s="37"/>
    </row>
    <row r="136" spans="1:38" ht="15" customHeight="1">
      <c r="A136" s="104" t="s">
        <v>1641</v>
      </c>
      <c r="B136" s="36" t="s">
        <v>88</v>
      </c>
      <c r="C136" s="37">
        <f t="shared" si="2"/>
        <v>6</v>
      </c>
      <c r="D136" s="37">
        <v>3</v>
      </c>
      <c r="E136" s="37">
        <v>2026</v>
      </c>
      <c r="F136" s="37">
        <v>2025</v>
      </c>
      <c r="G136" s="26">
        <v>2024</v>
      </c>
      <c r="H136" s="26"/>
      <c r="I136" s="26"/>
      <c r="J136" s="26">
        <v>2021</v>
      </c>
      <c r="K136" s="26">
        <v>2020</v>
      </c>
      <c r="L136" s="26">
        <v>2019</v>
      </c>
      <c r="M136" s="26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 ht="15" customHeight="1">
      <c r="A137" s="104" t="s">
        <v>1642</v>
      </c>
      <c r="B137" s="36" t="s">
        <v>60</v>
      </c>
      <c r="C137" s="37">
        <f t="shared" si="2"/>
        <v>1</v>
      </c>
      <c r="D137" s="37">
        <v>0</v>
      </c>
      <c r="E137" s="37"/>
      <c r="F137" s="37"/>
      <c r="G137" s="26"/>
      <c r="H137" s="26"/>
      <c r="I137" s="26"/>
      <c r="J137" s="26"/>
      <c r="K137" s="26"/>
      <c r="L137" s="26">
        <v>2019</v>
      </c>
      <c r="M137" s="26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</row>
    <row r="138" spans="1:38" ht="15" customHeight="1">
      <c r="A138" s="104" t="s">
        <v>1643</v>
      </c>
      <c r="B138" s="36" t="s">
        <v>476</v>
      </c>
      <c r="C138" s="37">
        <f t="shared" si="2"/>
        <v>1</v>
      </c>
      <c r="D138" s="37">
        <v>0</v>
      </c>
      <c r="E138" s="37"/>
      <c r="F138" s="37"/>
      <c r="G138" s="26"/>
      <c r="H138" s="26"/>
      <c r="I138" s="26"/>
      <c r="J138" s="26"/>
      <c r="K138" s="26"/>
      <c r="L138" s="26"/>
      <c r="M138" s="26"/>
      <c r="N138" s="37"/>
      <c r="O138" s="37"/>
      <c r="P138" s="37"/>
      <c r="Q138" s="37"/>
      <c r="R138" s="37"/>
      <c r="S138" s="37"/>
      <c r="T138" s="37"/>
      <c r="U138" s="37"/>
      <c r="V138" s="37">
        <v>2009</v>
      </c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</row>
    <row r="139" spans="1:38" ht="15" customHeight="1">
      <c r="A139" s="104" t="s">
        <v>1644</v>
      </c>
      <c r="B139" s="36"/>
      <c r="C139" s="37">
        <f t="shared" si="2"/>
        <v>1</v>
      </c>
      <c r="D139" s="37">
        <v>0</v>
      </c>
      <c r="E139" s="37"/>
      <c r="F139" s="37"/>
      <c r="G139" s="26"/>
      <c r="H139" s="26"/>
      <c r="I139" s="26"/>
      <c r="J139" s="26"/>
      <c r="K139" s="26"/>
      <c r="L139" s="26"/>
      <c r="M139" s="26"/>
      <c r="N139" s="37"/>
      <c r="O139" s="37"/>
      <c r="P139" s="37"/>
      <c r="Q139" s="37"/>
      <c r="R139" s="37">
        <v>2013</v>
      </c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 ht="15" customHeight="1">
      <c r="A140" s="103" t="s">
        <v>1645</v>
      </c>
      <c r="B140" s="36" t="s">
        <v>110</v>
      </c>
      <c r="C140" s="37">
        <f t="shared" si="2"/>
        <v>18</v>
      </c>
      <c r="D140" s="37">
        <v>0</v>
      </c>
      <c r="E140" s="37"/>
      <c r="F140" s="37"/>
      <c r="G140" s="27">
        <v>2024</v>
      </c>
      <c r="H140" s="26">
        <v>2023</v>
      </c>
      <c r="I140" s="26">
        <v>2022</v>
      </c>
      <c r="J140" s="26">
        <v>2021</v>
      </c>
      <c r="K140" s="26">
        <v>2020</v>
      </c>
      <c r="L140" s="26">
        <v>2019</v>
      </c>
      <c r="M140" s="26">
        <v>2018</v>
      </c>
      <c r="N140" s="37">
        <v>2017</v>
      </c>
      <c r="O140" s="37">
        <v>2016</v>
      </c>
      <c r="P140" s="37">
        <v>2015</v>
      </c>
      <c r="Q140" s="37">
        <v>2014</v>
      </c>
      <c r="R140" s="37">
        <v>2013</v>
      </c>
      <c r="S140" s="37">
        <v>2012</v>
      </c>
      <c r="T140" s="37">
        <v>2011</v>
      </c>
      <c r="U140" s="37">
        <v>2010</v>
      </c>
      <c r="V140" s="37"/>
      <c r="W140" s="37"/>
      <c r="X140" s="37">
        <v>2007</v>
      </c>
      <c r="Y140" s="37"/>
      <c r="Z140" s="37"/>
      <c r="AA140" s="37">
        <v>2004</v>
      </c>
      <c r="AB140" s="37"/>
      <c r="AC140" s="37"/>
      <c r="AD140" s="37"/>
      <c r="AE140" s="37"/>
      <c r="AF140" s="37"/>
      <c r="AG140" s="37"/>
      <c r="AH140" s="37"/>
      <c r="AI140" s="37"/>
      <c r="AJ140" s="37"/>
      <c r="AK140" s="37">
        <v>1994</v>
      </c>
      <c r="AL140" s="37"/>
    </row>
    <row r="141" spans="1:38" ht="15" customHeight="1">
      <c r="A141" s="104" t="s">
        <v>1646</v>
      </c>
      <c r="B141" s="36" t="s">
        <v>126</v>
      </c>
      <c r="C141" s="37">
        <f t="shared" si="2"/>
        <v>1</v>
      </c>
      <c r="D141" s="37">
        <v>0</v>
      </c>
      <c r="E141" s="37"/>
      <c r="F141" s="37"/>
      <c r="G141" s="26"/>
      <c r="H141" s="26"/>
      <c r="I141" s="26"/>
      <c r="J141" s="26"/>
      <c r="K141" s="26"/>
      <c r="L141" s="26">
        <v>2019</v>
      </c>
      <c r="M141" s="26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</row>
    <row r="142" spans="1:38" ht="15" customHeight="1">
      <c r="A142" s="103" t="s">
        <v>1647</v>
      </c>
      <c r="B142" s="36" t="s">
        <v>388</v>
      </c>
      <c r="C142" s="37">
        <f t="shared" si="2"/>
        <v>10</v>
      </c>
      <c r="D142" s="37">
        <v>10</v>
      </c>
      <c r="E142" s="37">
        <v>2026</v>
      </c>
      <c r="F142" s="37">
        <v>2025</v>
      </c>
      <c r="G142" s="26">
        <v>2024</v>
      </c>
      <c r="H142" s="26">
        <v>2023</v>
      </c>
      <c r="I142" s="26">
        <v>2022</v>
      </c>
      <c r="J142" s="26">
        <v>2021</v>
      </c>
      <c r="K142" s="26">
        <v>2020</v>
      </c>
      <c r="L142" s="26">
        <v>2019</v>
      </c>
      <c r="M142" s="26">
        <v>2018</v>
      </c>
      <c r="N142" s="37">
        <v>2017</v>
      </c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 ht="15" customHeight="1">
      <c r="A143" s="103" t="s">
        <v>1648</v>
      </c>
      <c r="B143" s="25" t="s">
        <v>56</v>
      </c>
      <c r="C143" s="37">
        <f t="shared" si="2"/>
        <v>3</v>
      </c>
      <c r="D143" s="37">
        <v>2</v>
      </c>
      <c r="E143" s="38">
        <v>2026</v>
      </c>
      <c r="F143" s="38">
        <v>2025</v>
      </c>
      <c r="G143" s="26"/>
      <c r="H143" s="26"/>
      <c r="I143" s="26"/>
      <c r="J143" s="26"/>
      <c r="K143" s="26">
        <v>2020</v>
      </c>
      <c r="L143" s="26"/>
      <c r="M143" s="26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</row>
    <row r="144" spans="1:38" ht="15" customHeight="1">
      <c r="A144" s="103" t="s">
        <v>1649</v>
      </c>
      <c r="B144" s="25" t="s">
        <v>56</v>
      </c>
      <c r="C144" s="37">
        <f t="shared" si="2"/>
        <v>5</v>
      </c>
      <c r="D144" s="37">
        <v>0</v>
      </c>
      <c r="E144" s="37"/>
      <c r="F144" s="37"/>
      <c r="G144" s="26"/>
      <c r="H144" s="26"/>
      <c r="I144" s="26">
        <v>2022</v>
      </c>
      <c r="J144" s="27">
        <v>2021</v>
      </c>
      <c r="K144" s="27">
        <v>2020</v>
      </c>
      <c r="L144" s="26">
        <v>2019</v>
      </c>
      <c r="M144" s="26">
        <v>2018</v>
      </c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38" ht="15" customHeight="1">
      <c r="A145" s="103" t="s">
        <v>1650</v>
      </c>
      <c r="B145" s="25" t="s">
        <v>99</v>
      </c>
      <c r="C145" s="37">
        <f t="shared" si="2"/>
        <v>1</v>
      </c>
      <c r="D145" s="37">
        <v>0</v>
      </c>
      <c r="E145" s="37"/>
      <c r="F145" s="37"/>
      <c r="G145" s="26"/>
      <c r="H145" s="26"/>
      <c r="I145" s="26"/>
      <c r="J145" s="26"/>
      <c r="K145" s="26">
        <v>2020</v>
      </c>
      <c r="L145" s="26"/>
      <c r="M145" s="26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</row>
    <row r="146" spans="1:38" ht="15" customHeight="1">
      <c r="A146" s="103" t="s">
        <v>1651</v>
      </c>
      <c r="B146" s="25" t="s">
        <v>56</v>
      </c>
      <c r="C146" s="37">
        <f t="shared" si="2"/>
        <v>3</v>
      </c>
      <c r="D146" s="37">
        <v>3</v>
      </c>
      <c r="E146" s="38">
        <v>2026</v>
      </c>
      <c r="F146" s="38">
        <v>2025</v>
      </c>
      <c r="G146" s="27">
        <v>2024</v>
      </c>
      <c r="H146" s="26"/>
      <c r="I146" s="26"/>
      <c r="J146" s="26"/>
      <c r="K146" s="26"/>
      <c r="L146" s="26"/>
      <c r="M146" s="26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 ht="15" customHeight="1">
      <c r="A147" s="104" t="s">
        <v>1652</v>
      </c>
      <c r="B147" s="36" t="s">
        <v>90</v>
      </c>
      <c r="C147" s="37">
        <f t="shared" si="2"/>
        <v>5</v>
      </c>
      <c r="D147" s="37">
        <v>0</v>
      </c>
      <c r="E147" s="37"/>
      <c r="F147" s="37"/>
      <c r="G147" s="26"/>
      <c r="H147" s="26"/>
      <c r="I147" s="26"/>
      <c r="J147" s="26"/>
      <c r="K147" s="26"/>
      <c r="L147" s="26"/>
      <c r="M147" s="26"/>
      <c r="N147" s="37"/>
      <c r="O147" s="37"/>
      <c r="P147" s="37"/>
      <c r="Q147" s="37"/>
      <c r="R147" s="37"/>
      <c r="S147" s="37">
        <v>2012</v>
      </c>
      <c r="T147" s="37">
        <v>2011</v>
      </c>
      <c r="U147" s="37">
        <v>2010</v>
      </c>
      <c r="V147" s="37">
        <v>2009</v>
      </c>
      <c r="W147" s="37">
        <v>2008</v>
      </c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</row>
    <row r="148" spans="1:38" ht="15" customHeight="1">
      <c r="A148" s="103" t="s">
        <v>1653</v>
      </c>
      <c r="B148" s="25" t="s">
        <v>173</v>
      </c>
      <c r="C148" s="37">
        <f t="shared" si="2"/>
        <v>15</v>
      </c>
      <c r="D148" s="37">
        <v>15</v>
      </c>
      <c r="E148" s="38">
        <v>2026</v>
      </c>
      <c r="F148" s="38">
        <v>2025</v>
      </c>
      <c r="G148" s="26">
        <v>2024</v>
      </c>
      <c r="H148" s="26">
        <v>2023</v>
      </c>
      <c r="I148" s="26">
        <v>2022</v>
      </c>
      <c r="J148" s="26">
        <v>2021</v>
      </c>
      <c r="K148" s="26">
        <v>2020</v>
      </c>
      <c r="L148" s="26">
        <v>2019</v>
      </c>
      <c r="M148" s="26">
        <v>2018</v>
      </c>
      <c r="N148" s="37">
        <v>2017</v>
      </c>
      <c r="O148" s="37">
        <v>2016</v>
      </c>
      <c r="P148" s="37">
        <v>2015</v>
      </c>
      <c r="Q148" s="37">
        <v>2014</v>
      </c>
      <c r="R148" s="37">
        <v>2013</v>
      </c>
      <c r="S148" s="37">
        <v>2012</v>
      </c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</row>
    <row r="149" spans="1:38" ht="15" customHeight="1">
      <c r="A149" s="104" t="s">
        <v>1654</v>
      </c>
      <c r="B149" s="25" t="s">
        <v>333</v>
      </c>
      <c r="C149" s="37">
        <f t="shared" si="2"/>
        <v>3</v>
      </c>
      <c r="D149" s="37">
        <v>0</v>
      </c>
      <c r="E149" s="37"/>
      <c r="F149" s="37"/>
      <c r="G149" s="26"/>
      <c r="H149" s="26"/>
      <c r="I149" s="26">
        <v>2022</v>
      </c>
      <c r="J149" s="26"/>
      <c r="K149" s="26"/>
      <c r="L149" s="26"/>
      <c r="M149" s="26"/>
      <c r="N149" s="37"/>
      <c r="O149" s="37">
        <v>2016</v>
      </c>
      <c r="P149" s="37">
        <v>2015</v>
      </c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</row>
    <row r="150" spans="1:38" ht="15" customHeight="1">
      <c r="A150" s="104" t="s">
        <v>1655</v>
      </c>
      <c r="B150" s="36" t="s">
        <v>388</v>
      </c>
      <c r="C150" s="37">
        <f t="shared" si="2"/>
        <v>3</v>
      </c>
      <c r="D150" s="37">
        <v>0</v>
      </c>
      <c r="E150" s="37"/>
      <c r="F150" s="37"/>
      <c r="G150" s="26"/>
      <c r="H150" s="26">
        <v>2023</v>
      </c>
      <c r="I150" s="26"/>
      <c r="J150" s="26"/>
      <c r="K150" s="26"/>
      <c r="L150" s="26"/>
      <c r="M150" s="26"/>
      <c r="N150" s="37"/>
      <c r="O150" s="37"/>
      <c r="P150" s="37"/>
      <c r="Q150" s="37"/>
      <c r="R150" s="37"/>
      <c r="S150" s="37"/>
      <c r="T150" s="37"/>
      <c r="U150" s="37">
        <v>2010</v>
      </c>
      <c r="V150" s="37">
        <v>2009</v>
      </c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</row>
    <row r="151" spans="1:38" ht="15" customHeight="1">
      <c r="A151" s="104" t="s">
        <v>1656</v>
      </c>
      <c r="B151" s="36" t="s">
        <v>338</v>
      </c>
      <c r="C151" s="37">
        <f t="shared" si="2"/>
        <v>3</v>
      </c>
      <c r="D151" s="37">
        <v>3</v>
      </c>
      <c r="E151" s="37">
        <v>2026</v>
      </c>
      <c r="F151" s="37">
        <v>2025</v>
      </c>
      <c r="G151" s="26">
        <v>2024</v>
      </c>
      <c r="H151" s="26"/>
      <c r="I151" s="26"/>
      <c r="J151" s="26"/>
      <c r="K151" s="26"/>
      <c r="L151" s="26"/>
      <c r="M151" s="26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</row>
    <row r="152" spans="1:38" ht="15" customHeight="1">
      <c r="A152" s="104" t="s">
        <v>1657</v>
      </c>
      <c r="B152" s="36" t="s">
        <v>338</v>
      </c>
      <c r="C152" s="37">
        <f t="shared" si="2"/>
        <v>1</v>
      </c>
      <c r="D152" s="37">
        <v>0</v>
      </c>
      <c r="E152" s="37"/>
      <c r="F152" s="37"/>
      <c r="G152" s="26"/>
      <c r="H152" s="26">
        <v>2023</v>
      </c>
      <c r="I152" s="26"/>
      <c r="J152" s="26"/>
      <c r="K152" s="26"/>
      <c r="L152" s="26"/>
      <c r="M152" s="26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</row>
    <row r="153" spans="1:38" ht="15" customHeight="1">
      <c r="A153" s="104" t="s">
        <v>1658</v>
      </c>
      <c r="B153" s="36" t="s">
        <v>338</v>
      </c>
      <c r="C153" s="37">
        <f t="shared" si="2"/>
        <v>8</v>
      </c>
      <c r="D153" s="37">
        <v>8</v>
      </c>
      <c r="E153" s="37">
        <v>2026</v>
      </c>
      <c r="F153" s="37">
        <v>2025</v>
      </c>
      <c r="G153" s="26">
        <v>2024</v>
      </c>
      <c r="H153" s="26">
        <v>2023</v>
      </c>
      <c r="I153" s="26">
        <v>2022</v>
      </c>
      <c r="J153" s="26">
        <v>2021</v>
      </c>
      <c r="K153" s="26">
        <v>2020</v>
      </c>
      <c r="L153" s="26">
        <v>2019</v>
      </c>
      <c r="M153" s="26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</row>
    <row r="154" spans="1:38" ht="15" customHeight="1">
      <c r="A154" s="104" t="s">
        <v>1659</v>
      </c>
      <c r="B154" s="36" t="s">
        <v>101</v>
      </c>
      <c r="C154" s="37">
        <f t="shared" si="2"/>
        <v>6</v>
      </c>
      <c r="D154" s="37">
        <v>0</v>
      </c>
      <c r="E154" s="37"/>
      <c r="F154" s="37"/>
      <c r="G154" s="26"/>
      <c r="H154" s="26"/>
      <c r="I154" s="26"/>
      <c r="J154" s="26"/>
      <c r="K154" s="26"/>
      <c r="L154" s="26"/>
      <c r="M154" s="26"/>
      <c r="N154" s="37"/>
      <c r="O154" s="37"/>
      <c r="P154" s="37"/>
      <c r="Q154" s="37"/>
      <c r="R154" s="37">
        <v>2013</v>
      </c>
      <c r="S154" s="37">
        <v>2012</v>
      </c>
      <c r="T154" s="37">
        <v>2011</v>
      </c>
      <c r="U154" s="37">
        <v>2010</v>
      </c>
      <c r="V154" s="37">
        <v>2009</v>
      </c>
      <c r="W154" s="37"/>
      <c r="X154" s="37"/>
      <c r="Y154" s="37"/>
      <c r="Z154" s="37">
        <v>2005</v>
      </c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38" ht="15" customHeight="1">
      <c r="A155" s="104" t="s">
        <v>1660</v>
      </c>
      <c r="B155" s="25" t="s">
        <v>299</v>
      </c>
      <c r="C155" s="37">
        <f t="shared" si="2"/>
        <v>4</v>
      </c>
      <c r="D155" s="37">
        <v>0</v>
      </c>
      <c r="E155" s="37"/>
      <c r="F155" s="37"/>
      <c r="G155" s="26"/>
      <c r="H155" s="26"/>
      <c r="I155" s="26"/>
      <c r="J155" s="26"/>
      <c r="K155" s="26"/>
      <c r="L155" s="26"/>
      <c r="M155" s="26"/>
      <c r="N155" s="37"/>
      <c r="O155" s="37"/>
      <c r="P155" s="37">
        <v>2015</v>
      </c>
      <c r="Q155" s="37">
        <v>2014</v>
      </c>
      <c r="R155" s="37">
        <v>2013</v>
      </c>
      <c r="S155" s="37">
        <v>2012</v>
      </c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38" ht="15" customHeight="1">
      <c r="A156" s="104" t="s">
        <v>1661</v>
      </c>
      <c r="B156" s="25" t="s">
        <v>79</v>
      </c>
      <c r="C156" s="37">
        <f t="shared" si="2"/>
        <v>1</v>
      </c>
      <c r="D156" s="37">
        <v>1</v>
      </c>
      <c r="E156" s="37">
        <v>2026</v>
      </c>
      <c r="F156" s="37"/>
      <c r="G156" s="26"/>
      <c r="H156" s="26"/>
      <c r="I156" s="26"/>
      <c r="J156" s="26"/>
      <c r="K156" s="26"/>
      <c r="L156" s="26"/>
      <c r="M156" s="26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</row>
    <row r="157" spans="1:38" ht="15" customHeight="1">
      <c r="A157" s="104" t="s">
        <v>1662</v>
      </c>
      <c r="B157" s="36" t="s">
        <v>221</v>
      </c>
      <c r="C157" s="37">
        <f t="shared" si="2"/>
        <v>16</v>
      </c>
      <c r="D157" s="37">
        <v>16</v>
      </c>
      <c r="E157" s="37">
        <v>2026</v>
      </c>
      <c r="F157" s="38">
        <v>2025</v>
      </c>
      <c r="G157" s="27">
        <v>2024</v>
      </c>
      <c r="H157" s="27">
        <v>2023</v>
      </c>
      <c r="I157" s="27">
        <v>2022</v>
      </c>
      <c r="J157" s="27">
        <v>2021</v>
      </c>
      <c r="K157" s="27">
        <v>2020</v>
      </c>
      <c r="L157" s="26">
        <v>2019</v>
      </c>
      <c r="M157" s="26">
        <v>2018</v>
      </c>
      <c r="N157" s="37">
        <v>2017</v>
      </c>
      <c r="O157" s="37">
        <v>2016</v>
      </c>
      <c r="P157" s="37">
        <v>2015</v>
      </c>
      <c r="Q157" s="37">
        <v>2014</v>
      </c>
      <c r="R157" s="37">
        <v>2013</v>
      </c>
      <c r="S157" s="37">
        <v>2012</v>
      </c>
      <c r="T157" s="37">
        <v>2011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38" ht="15" customHeight="1">
      <c r="A158" s="104" t="s">
        <v>1663</v>
      </c>
      <c r="B158" s="36" t="s">
        <v>388</v>
      </c>
      <c r="C158" s="37">
        <f t="shared" si="2"/>
        <v>4</v>
      </c>
      <c r="D158" s="37">
        <v>0</v>
      </c>
      <c r="E158" s="37"/>
      <c r="F158" s="37"/>
      <c r="G158" s="26"/>
      <c r="H158" s="26"/>
      <c r="I158" s="26"/>
      <c r="J158" s="26"/>
      <c r="K158" s="26">
        <v>2020</v>
      </c>
      <c r="L158" s="26">
        <v>2019</v>
      </c>
      <c r="M158" s="26">
        <v>2018</v>
      </c>
      <c r="N158" s="37">
        <v>2017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</row>
    <row r="159" spans="1:38" ht="15" customHeight="1">
      <c r="A159" s="104" t="s">
        <v>1664</v>
      </c>
      <c r="B159" s="36"/>
      <c r="C159" s="37">
        <f t="shared" si="2"/>
        <v>1</v>
      </c>
      <c r="D159" s="37">
        <v>0</v>
      </c>
      <c r="E159" s="37"/>
      <c r="F159" s="37"/>
      <c r="G159" s="26"/>
      <c r="H159" s="26"/>
      <c r="I159" s="26"/>
      <c r="J159" s="26"/>
      <c r="K159" s="26"/>
      <c r="L159" s="26"/>
      <c r="M159" s="26"/>
      <c r="N159" s="37"/>
      <c r="O159" s="37"/>
      <c r="P159" s="37"/>
      <c r="Q159" s="37"/>
      <c r="R159" s="37"/>
      <c r="S159" s="37"/>
      <c r="T159" s="37">
        <v>2011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</row>
    <row r="160" spans="1:38" ht="15" customHeight="1">
      <c r="A160" s="104" t="s">
        <v>1665</v>
      </c>
      <c r="B160" s="36" t="s">
        <v>76</v>
      </c>
      <c r="C160" s="37">
        <f t="shared" si="2"/>
        <v>2</v>
      </c>
      <c r="D160" s="37">
        <v>0</v>
      </c>
      <c r="E160" s="37"/>
      <c r="F160" s="37"/>
      <c r="G160" s="26"/>
      <c r="H160" s="26"/>
      <c r="I160" s="26"/>
      <c r="J160" s="26"/>
      <c r="K160" s="26"/>
      <c r="L160" s="26"/>
      <c r="M160" s="26"/>
      <c r="N160" s="37"/>
      <c r="O160" s="37"/>
      <c r="P160" s="37"/>
      <c r="Q160" s="37"/>
      <c r="R160" s="37"/>
      <c r="S160" s="37"/>
      <c r="T160" s="37"/>
      <c r="U160" s="37">
        <v>2010</v>
      </c>
      <c r="V160" s="37">
        <v>2009</v>
      </c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</row>
    <row r="161" spans="1:38" ht="15" customHeight="1">
      <c r="A161" s="104" t="s">
        <v>1666</v>
      </c>
      <c r="B161" s="36" t="s">
        <v>81</v>
      </c>
      <c r="C161" s="37">
        <f t="shared" si="2"/>
        <v>2</v>
      </c>
      <c r="D161" s="37">
        <v>0</v>
      </c>
      <c r="E161" s="37"/>
      <c r="F161" s="37"/>
      <c r="G161" s="47"/>
      <c r="H161" s="27">
        <v>2023</v>
      </c>
      <c r="I161" s="26"/>
      <c r="J161" s="26"/>
      <c r="K161" s="26"/>
      <c r="L161" s="26"/>
      <c r="M161" s="26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>
        <v>2004</v>
      </c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</row>
    <row r="162" spans="1:38" ht="15" customHeight="1">
      <c r="A162" s="104" t="s">
        <v>1667</v>
      </c>
      <c r="B162" s="36" t="s">
        <v>139</v>
      </c>
      <c r="C162" s="37">
        <f t="shared" si="2"/>
        <v>2</v>
      </c>
      <c r="D162" s="37">
        <v>0</v>
      </c>
      <c r="E162" s="37"/>
      <c r="F162" s="37"/>
      <c r="G162" s="26"/>
      <c r="H162" s="26"/>
      <c r="I162" s="26"/>
      <c r="J162" s="26"/>
      <c r="K162" s="26"/>
      <c r="L162" s="26"/>
      <c r="M162" s="26"/>
      <c r="N162" s="37"/>
      <c r="O162" s="37">
        <v>2016</v>
      </c>
      <c r="P162" s="37"/>
      <c r="Q162" s="37"/>
      <c r="R162" s="37">
        <v>2013</v>
      </c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</row>
    <row r="163" spans="1:38" ht="15" customHeight="1">
      <c r="A163" s="103" t="s">
        <v>1668</v>
      </c>
      <c r="B163" s="36" t="s">
        <v>139</v>
      </c>
      <c r="C163" s="37">
        <f t="shared" si="2"/>
        <v>5</v>
      </c>
      <c r="D163" s="37">
        <v>0</v>
      </c>
      <c r="E163" s="37"/>
      <c r="F163" s="37"/>
      <c r="G163" s="26"/>
      <c r="H163" s="26"/>
      <c r="I163" s="26"/>
      <c r="J163" s="26"/>
      <c r="K163" s="26"/>
      <c r="L163" s="26"/>
      <c r="M163" s="26"/>
      <c r="N163" s="37"/>
      <c r="O163" s="37"/>
      <c r="P163" s="37">
        <v>2015</v>
      </c>
      <c r="Q163" s="37"/>
      <c r="R163" s="37">
        <v>2013</v>
      </c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>
        <v>2000</v>
      </c>
      <c r="AF163" s="37"/>
      <c r="AG163" s="37">
        <v>1998</v>
      </c>
      <c r="AH163" s="37">
        <v>1997</v>
      </c>
      <c r="AI163" s="37"/>
      <c r="AJ163" s="37"/>
      <c r="AK163" s="37"/>
      <c r="AL163" s="37"/>
    </row>
    <row r="164" spans="1:38" ht="15" customHeight="1">
      <c r="A164" s="104" t="s">
        <v>1669</v>
      </c>
      <c r="B164" s="36" t="s">
        <v>382</v>
      </c>
      <c r="C164" s="37">
        <f t="shared" si="2"/>
        <v>4</v>
      </c>
      <c r="D164" s="37">
        <v>0</v>
      </c>
      <c r="E164" s="37"/>
      <c r="F164" s="37"/>
      <c r="G164" s="26"/>
      <c r="H164" s="26"/>
      <c r="I164" s="26"/>
      <c r="J164" s="26"/>
      <c r="K164" s="26"/>
      <c r="L164" s="26"/>
      <c r="M164" s="26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>
        <v>2000</v>
      </c>
      <c r="AF164" s="37">
        <v>1999</v>
      </c>
      <c r="AG164" s="37">
        <v>1998</v>
      </c>
      <c r="AH164" s="37">
        <v>1997</v>
      </c>
      <c r="AI164" s="37"/>
      <c r="AJ164" s="37"/>
      <c r="AK164" s="37"/>
      <c r="AL164" s="37"/>
    </row>
    <row r="165" spans="1:38" ht="15" customHeight="1">
      <c r="A165" s="103" t="s">
        <v>1670</v>
      </c>
      <c r="B165" s="36" t="s">
        <v>238</v>
      </c>
      <c r="C165" s="37">
        <f t="shared" si="2"/>
        <v>16</v>
      </c>
      <c r="D165" s="37">
        <v>0</v>
      </c>
      <c r="E165" s="37"/>
      <c r="F165" s="37"/>
      <c r="G165" s="26"/>
      <c r="H165" s="26"/>
      <c r="I165" s="26"/>
      <c r="J165" s="26"/>
      <c r="K165" s="26"/>
      <c r="L165" s="26">
        <v>2019</v>
      </c>
      <c r="M165" s="26">
        <v>2018</v>
      </c>
      <c r="N165" s="37">
        <v>2017</v>
      </c>
      <c r="O165" s="37">
        <v>2016</v>
      </c>
      <c r="P165" s="37">
        <v>2015</v>
      </c>
      <c r="Q165" s="37">
        <v>2014</v>
      </c>
      <c r="R165" s="37">
        <v>2013</v>
      </c>
      <c r="S165" s="37">
        <v>2012</v>
      </c>
      <c r="T165" s="37">
        <v>2011</v>
      </c>
      <c r="U165" s="37">
        <v>2010</v>
      </c>
      <c r="V165" s="37">
        <v>2009</v>
      </c>
      <c r="W165" s="37">
        <v>2008</v>
      </c>
      <c r="X165" s="37">
        <v>2007</v>
      </c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>
        <v>1995</v>
      </c>
      <c r="AK165" s="37">
        <v>1994</v>
      </c>
      <c r="AL165" s="37">
        <v>1993</v>
      </c>
    </row>
    <row r="166" spans="1:38" ht="15" customHeight="1">
      <c r="A166" s="104" t="s">
        <v>1671</v>
      </c>
      <c r="B166" s="25" t="s">
        <v>142</v>
      </c>
      <c r="C166" s="37">
        <f t="shared" si="2"/>
        <v>3</v>
      </c>
      <c r="D166" s="37">
        <v>0</v>
      </c>
      <c r="E166" s="37"/>
      <c r="F166" s="37"/>
      <c r="G166" s="26"/>
      <c r="H166" s="26"/>
      <c r="I166" s="26"/>
      <c r="J166" s="26"/>
      <c r="K166" s="26"/>
      <c r="L166" s="26"/>
      <c r="M166" s="26"/>
      <c r="N166" s="37"/>
      <c r="O166" s="37">
        <v>2016</v>
      </c>
      <c r="P166" s="37">
        <v>2015</v>
      </c>
      <c r="Q166" s="37">
        <v>2014</v>
      </c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38" ht="15" customHeight="1">
      <c r="A167" s="104" t="s">
        <v>1672</v>
      </c>
      <c r="B167" s="36"/>
      <c r="C167" s="37">
        <f t="shared" si="2"/>
        <v>6</v>
      </c>
      <c r="D167" s="37">
        <v>0</v>
      </c>
      <c r="E167" s="37"/>
      <c r="F167" s="38">
        <v>2025</v>
      </c>
      <c r="G167" s="26"/>
      <c r="H167" s="26"/>
      <c r="I167" s="26"/>
      <c r="J167" s="26"/>
      <c r="K167" s="26"/>
      <c r="L167" s="26"/>
      <c r="M167" s="26"/>
      <c r="N167" s="37"/>
      <c r="O167" s="37"/>
      <c r="P167" s="37"/>
      <c r="Q167" s="37">
        <v>2014</v>
      </c>
      <c r="R167" s="37">
        <v>2013</v>
      </c>
      <c r="S167" s="37">
        <v>2012</v>
      </c>
      <c r="T167" s="37">
        <v>2011</v>
      </c>
      <c r="U167" s="37">
        <v>2010</v>
      </c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38" ht="15" customHeight="1">
      <c r="A168" s="103" t="s">
        <v>1673</v>
      </c>
      <c r="B168" s="36" t="s">
        <v>99</v>
      </c>
      <c r="C168" s="37">
        <f t="shared" si="2"/>
        <v>18</v>
      </c>
      <c r="D168" s="37">
        <v>18</v>
      </c>
      <c r="E168" s="38">
        <v>2026</v>
      </c>
      <c r="F168" s="38">
        <v>2025</v>
      </c>
      <c r="G168" s="26">
        <v>2024</v>
      </c>
      <c r="H168" s="26">
        <v>2023</v>
      </c>
      <c r="I168" s="27">
        <v>2022</v>
      </c>
      <c r="J168" s="27">
        <v>2021</v>
      </c>
      <c r="K168" s="27">
        <v>2020</v>
      </c>
      <c r="L168" s="27">
        <v>2019</v>
      </c>
      <c r="M168" s="26">
        <v>2018</v>
      </c>
      <c r="N168" s="37">
        <v>2017</v>
      </c>
      <c r="O168" s="37">
        <v>2016</v>
      </c>
      <c r="P168" s="37">
        <v>2015</v>
      </c>
      <c r="Q168" s="37">
        <v>2014</v>
      </c>
      <c r="R168" s="37">
        <v>2013</v>
      </c>
      <c r="S168" s="37">
        <v>2012</v>
      </c>
      <c r="T168" s="37">
        <v>2011</v>
      </c>
      <c r="U168" s="37">
        <v>2010</v>
      </c>
      <c r="V168" s="37">
        <v>2009</v>
      </c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38" ht="15" customHeight="1">
      <c r="A169" s="104" t="s">
        <v>1674</v>
      </c>
      <c r="B169" s="36" t="s">
        <v>56</v>
      </c>
      <c r="C169" s="37">
        <f t="shared" si="2"/>
        <v>3</v>
      </c>
      <c r="D169" s="37">
        <v>0</v>
      </c>
      <c r="E169" s="37"/>
      <c r="F169" s="37"/>
      <c r="G169" s="26"/>
      <c r="H169" s="26"/>
      <c r="I169" s="26"/>
      <c r="J169" s="26"/>
      <c r="K169" s="26"/>
      <c r="L169" s="26"/>
      <c r="M169" s="26"/>
      <c r="N169" s="37"/>
      <c r="O169" s="37">
        <v>2016</v>
      </c>
      <c r="P169" s="37"/>
      <c r="Q169" s="37">
        <v>2014</v>
      </c>
      <c r="R169" s="37">
        <v>2013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</row>
    <row r="170" spans="1:38" ht="15" customHeight="1">
      <c r="A170" s="103" t="s">
        <v>1675</v>
      </c>
      <c r="B170" s="25" t="s">
        <v>101</v>
      </c>
      <c r="C170" s="37">
        <f t="shared" si="2"/>
        <v>1</v>
      </c>
      <c r="D170" s="37">
        <v>0</v>
      </c>
      <c r="E170" s="37"/>
      <c r="F170" s="37"/>
      <c r="G170" s="26">
        <v>2024</v>
      </c>
      <c r="H170" s="26"/>
      <c r="I170" s="26"/>
      <c r="J170" s="26"/>
      <c r="K170" s="26"/>
      <c r="L170" s="26"/>
      <c r="M170" s="26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</row>
    <row r="171" spans="1:38" ht="15" customHeight="1">
      <c r="A171" s="104" t="s">
        <v>1676</v>
      </c>
      <c r="B171" s="36" t="s">
        <v>208</v>
      </c>
      <c r="C171" s="37">
        <f t="shared" si="2"/>
        <v>12</v>
      </c>
      <c r="D171" s="37">
        <v>12</v>
      </c>
      <c r="E171" s="37">
        <v>2026</v>
      </c>
      <c r="F171" s="37">
        <v>2025</v>
      </c>
      <c r="G171" s="26">
        <v>2024</v>
      </c>
      <c r="H171" s="26">
        <v>2023</v>
      </c>
      <c r="I171" s="26">
        <v>2022</v>
      </c>
      <c r="J171" s="26">
        <v>2021</v>
      </c>
      <c r="K171" s="26">
        <v>2020</v>
      </c>
      <c r="L171" s="26">
        <v>2019</v>
      </c>
      <c r="M171" s="26">
        <v>2018</v>
      </c>
      <c r="N171" s="37">
        <v>2017</v>
      </c>
      <c r="O171" s="37">
        <v>2016</v>
      </c>
      <c r="P171" s="37">
        <v>2015</v>
      </c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38" ht="15" customHeight="1">
      <c r="A172" s="104" t="s">
        <v>1677</v>
      </c>
      <c r="B172" s="36" t="s">
        <v>142</v>
      </c>
      <c r="C172" s="37">
        <f t="shared" si="2"/>
        <v>3</v>
      </c>
      <c r="D172" s="37">
        <v>0</v>
      </c>
      <c r="E172" s="37"/>
      <c r="F172" s="37"/>
      <c r="G172" s="26"/>
      <c r="H172" s="26"/>
      <c r="I172" s="26"/>
      <c r="J172" s="26"/>
      <c r="K172" s="26"/>
      <c r="L172" s="27">
        <v>2019</v>
      </c>
      <c r="M172" s="26">
        <v>2018</v>
      </c>
      <c r="N172" s="37">
        <v>2017</v>
      </c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38" ht="15" customHeight="1">
      <c r="A173" s="104" t="s">
        <v>1678</v>
      </c>
      <c r="B173" s="36" t="s">
        <v>197</v>
      </c>
      <c r="C173" s="37">
        <f t="shared" si="2"/>
        <v>1</v>
      </c>
      <c r="D173" s="37">
        <v>0</v>
      </c>
      <c r="E173" s="37"/>
      <c r="F173" s="37"/>
      <c r="G173" s="47"/>
      <c r="H173" s="27">
        <v>2023</v>
      </c>
      <c r="I173" s="26"/>
      <c r="J173" s="26"/>
      <c r="K173" s="26"/>
      <c r="L173" s="47"/>
      <c r="M173" s="26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38" ht="15" customHeight="1">
      <c r="A174" s="104" t="s">
        <v>1679</v>
      </c>
      <c r="B174" s="36" t="s">
        <v>121</v>
      </c>
      <c r="C174" s="37">
        <f t="shared" si="2"/>
        <v>5</v>
      </c>
      <c r="D174" s="37">
        <v>2</v>
      </c>
      <c r="E174" s="38">
        <v>2026</v>
      </c>
      <c r="F174" s="38">
        <v>2025</v>
      </c>
      <c r="G174" s="47"/>
      <c r="H174" s="27">
        <v>2023</v>
      </c>
      <c r="I174" s="27">
        <v>2022</v>
      </c>
      <c r="J174" s="26">
        <v>2021</v>
      </c>
      <c r="K174" s="26"/>
      <c r="L174" s="47"/>
      <c r="M174" s="26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38" ht="15" customHeight="1">
      <c r="A175" s="103" t="s">
        <v>1680</v>
      </c>
      <c r="B175" s="25" t="s">
        <v>101</v>
      </c>
      <c r="C175" s="37">
        <f t="shared" si="2"/>
        <v>4</v>
      </c>
      <c r="D175" s="37">
        <v>0</v>
      </c>
      <c r="E175" s="37"/>
      <c r="F175" s="37"/>
      <c r="G175" s="26"/>
      <c r="H175" s="26"/>
      <c r="I175" s="26"/>
      <c r="J175" s="26"/>
      <c r="K175" s="26">
        <v>2020</v>
      </c>
      <c r="L175" s="26">
        <v>2019</v>
      </c>
      <c r="M175" s="26"/>
      <c r="N175" s="37"/>
      <c r="O175" s="37"/>
      <c r="P175" s="37">
        <v>2015</v>
      </c>
      <c r="Q175" s="37">
        <v>2014</v>
      </c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38" ht="15" customHeight="1">
      <c r="A176" s="103" t="s">
        <v>1681</v>
      </c>
      <c r="B176" s="25" t="s">
        <v>142</v>
      </c>
      <c r="C176" s="37">
        <f t="shared" si="2"/>
        <v>1</v>
      </c>
      <c r="D176" s="37">
        <v>1</v>
      </c>
      <c r="E176" s="37">
        <v>2026</v>
      </c>
      <c r="F176" s="37"/>
      <c r="G176" s="26"/>
      <c r="H176" s="26"/>
      <c r="I176" s="26"/>
      <c r="J176" s="26"/>
      <c r="K176" s="26"/>
      <c r="L176" s="26"/>
      <c r="M176" s="26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38" ht="15" customHeight="1">
      <c r="A177" s="104" t="s">
        <v>1682</v>
      </c>
      <c r="B177" s="36" t="s">
        <v>101</v>
      </c>
      <c r="C177" s="37">
        <f t="shared" si="2"/>
        <v>10</v>
      </c>
      <c r="D177" s="37">
        <v>0</v>
      </c>
      <c r="E177" s="37"/>
      <c r="F177" s="37"/>
      <c r="G177" s="47"/>
      <c r="H177" s="27">
        <v>2023</v>
      </c>
      <c r="I177" s="27">
        <v>2022</v>
      </c>
      <c r="J177" s="27">
        <v>2021</v>
      </c>
      <c r="K177" s="26">
        <v>2020</v>
      </c>
      <c r="L177" s="26">
        <v>2019</v>
      </c>
      <c r="M177" s="26">
        <v>2018</v>
      </c>
      <c r="N177" s="37"/>
      <c r="O177" s="37">
        <v>2016</v>
      </c>
      <c r="P177" s="37">
        <v>2015</v>
      </c>
      <c r="Q177" s="37"/>
      <c r="R177" s="37">
        <v>2013</v>
      </c>
      <c r="S177" s="37"/>
      <c r="T177" s="37"/>
      <c r="U177" s="37">
        <v>2010</v>
      </c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</row>
    <row r="178" spans="1:38" ht="15" customHeight="1">
      <c r="A178" s="104" t="s">
        <v>1683</v>
      </c>
      <c r="B178" s="36" t="s">
        <v>250</v>
      </c>
      <c r="C178" s="37">
        <f t="shared" si="2"/>
        <v>4</v>
      </c>
      <c r="D178" s="37">
        <v>4</v>
      </c>
      <c r="E178" s="37">
        <v>2026</v>
      </c>
      <c r="F178" s="37">
        <v>2025</v>
      </c>
      <c r="G178" s="27">
        <v>2024</v>
      </c>
      <c r="H178" s="26">
        <v>2023</v>
      </c>
      <c r="I178" s="47"/>
      <c r="J178" s="47"/>
      <c r="K178" s="26"/>
      <c r="L178" s="26"/>
      <c r="M178" s="26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</row>
    <row r="179" spans="1:38" ht="15" customHeight="1">
      <c r="A179" s="104" t="s">
        <v>1684</v>
      </c>
      <c r="B179" s="36" t="s">
        <v>262</v>
      </c>
      <c r="C179" s="37">
        <f t="shared" si="2"/>
        <v>1</v>
      </c>
      <c r="D179" s="37">
        <v>0</v>
      </c>
      <c r="E179" s="37"/>
      <c r="F179" s="37"/>
      <c r="G179" s="26"/>
      <c r="H179" s="26"/>
      <c r="I179" s="26"/>
      <c r="J179" s="26"/>
      <c r="K179" s="26"/>
      <c r="L179" s="26"/>
      <c r="M179" s="26"/>
      <c r="N179" s="37"/>
      <c r="O179" s="37"/>
      <c r="P179" s="37"/>
      <c r="Q179" s="37"/>
      <c r="R179" s="37"/>
      <c r="S179" s="37"/>
      <c r="T179" s="37"/>
      <c r="U179" s="37"/>
      <c r="V179" s="37"/>
      <c r="W179" s="37">
        <v>2008</v>
      </c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</row>
    <row r="180" spans="1:38" ht="15" customHeight="1">
      <c r="A180" s="103" t="s">
        <v>1685</v>
      </c>
      <c r="B180" s="36" t="s">
        <v>221</v>
      </c>
      <c r="C180" s="37">
        <f t="shared" si="2"/>
        <v>5</v>
      </c>
      <c r="D180" s="37">
        <v>0</v>
      </c>
      <c r="E180" s="37"/>
      <c r="F180" s="37"/>
      <c r="G180" s="26"/>
      <c r="H180" s="26"/>
      <c r="I180" s="26"/>
      <c r="J180" s="26"/>
      <c r="K180" s="26"/>
      <c r="L180" s="26"/>
      <c r="M180" s="26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>
        <v>2000</v>
      </c>
      <c r="AF180" s="37">
        <v>1999</v>
      </c>
      <c r="AG180" s="37">
        <v>1998</v>
      </c>
      <c r="AH180" s="37"/>
      <c r="AI180" s="37"/>
      <c r="AJ180" s="37">
        <v>1995</v>
      </c>
      <c r="AK180" s="37">
        <v>1994</v>
      </c>
      <c r="AL180" s="37"/>
    </row>
    <row r="181" spans="1:38" ht="15" customHeight="1">
      <c r="A181" s="103" t="s">
        <v>1686</v>
      </c>
      <c r="B181" s="36" t="s">
        <v>99</v>
      </c>
      <c r="C181" s="37">
        <f t="shared" si="2"/>
        <v>1</v>
      </c>
      <c r="D181" s="37">
        <v>1</v>
      </c>
      <c r="E181" s="37">
        <v>2026</v>
      </c>
      <c r="F181" s="37"/>
      <c r="G181" s="26"/>
      <c r="H181" s="26"/>
      <c r="I181" s="26"/>
      <c r="J181" s="26"/>
      <c r="K181" s="26"/>
      <c r="L181" s="26"/>
      <c r="M181" s="26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</row>
    <row r="182" spans="1:38" ht="15" customHeight="1">
      <c r="A182" s="104" t="s">
        <v>1687</v>
      </c>
      <c r="B182" s="36"/>
      <c r="C182" s="37">
        <f t="shared" si="2"/>
        <v>2</v>
      </c>
      <c r="D182" s="37">
        <v>0</v>
      </c>
      <c r="E182" s="37"/>
      <c r="F182" s="37"/>
      <c r="G182" s="26"/>
      <c r="H182" s="26"/>
      <c r="I182" s="26"/>
      <c r="J182" s="26"/>
      <c r="K182" s="26"/>
      <c r="L182" s="26"/>
      <c r="M182" s="26"/>
      <c r="N182" s="37"/>
      <c r="O182" s="37"/>
      <c r="P182" s="37"/>
      <c r="Q182" s="37"/>
      <c r="R182" s="37">
        <v>2013</v>
      </c>
      <c r="S182" s="37"/>
      <c r="T182" s="37">
        <v>2011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</row>
    <row r="183" spans="1:38" ht="15" customHeight="1">
      <c r="A183" s="103" t="s">
        <v>1688</v>
      </c>
      <c r="B183" s="25" t="s">
        <v>208</v>
      </c>
      <c r="C183" s="37">
        <f t="shared" si="2"/>
        <v>1</v>
      </c>
      <c r="D183" s="37">
        <v>0</v>
      </c>
      <c r="E183" s="37"/>
      <c r="F183" s="37"/>
      <c r="G183" s="47"/>
      <c r="H183" s="47"/>
      <c r="I183" s="27">
        <v>2022</v>
      </c>
      <c r="J183" s="26"/>
      <c r="K183" s="26"/>
      <c r="L183" s="26"/>
      <c r="M183" s="26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</row>
    <row r="184" spans="1:38" ht="15" customHeight="1">
      <c r="A184" s="104" t="s">
        <v>1689</v>
      </c>
      <c r="B184" s="36" t="s">
        <v>264</v>
      </c>
      <c r="C184" s="37">
        <f t="shared" si="2"/>
        <v>6</v>
      </c>
      <c r="D184" s="37">
        <v>0</v>
      </c>
      <c r="E184" s="37"/>
      <c r="F184" s="37"/>
      <c r="G184" s="26"/>
      <c r="H184" s="26"/>
      <c r="I184" s="26"/>
      <c r="J184" s="26"/>
      <c r="K184" s="26">
        <v>2020</v>
      </c>
      <c r="L184" s="26">
        <v>2019</v>
      </c>
      <c r="M184" s="26">
        <v>2018</v>
      </c>
      <c r="N184" s="37">
        <v>2017</v>
      </c>
      <c r="O184" s="37">
        <v>2016</v>
      </c>
      <c r="P184" s="37">
        <v>2015</v>
      </c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</row>
    <row r="185" spans="1:38" ht="15" customHeight="1">
      <c r="A185" s="103" t="s">
        <v>1690</v>
      </c>
      <c r="B185" s="36" t="s">
        <v>56</v>
      </c>
      <c r="C185" s="37">
        <f t="shared" si="2"/>
        <v>1</v>
      </c>
      <c r="D185" s="37">
        <v>0</v>
      </c>
      <c r="E185" s="37"/>
      <c r="F185" s="37"/>
      <c r="G185" s="26"/>
      <c r="H185" s="26"/>
      <c r="I185" s="26"/>
      <c r="J185" s="26"/>
      <c r="K185" s="26"/>
      <c r="L185" s="26"/>
      <c r="M185" s="26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>
        <v>1998</v>
      </c>
      <c r="AH185" s="37"/>
      <c r="AI185" s="37"/>
      <c r="AJ185" s="37"/>
      <c r="AK185" s="37"/>
      <c r="AL185" s="37"/>
    </row>
    <row r="186" spans="1:38" ht="15" customHeight="1">
      <c r="A186" s="104" t="s">
        <v>1691</v>
      </c>
      <c r="B186" s="36" t="s">
        <v>168</v>
      </c>
      <c r="C186" s="37">
        <f t="shared" si="2"/>
        <v>8</v>
      </c>
      <c r="D186" s="37">
        <v>0</v>
      </c>
      <c r="E186" s="37"/>
      <c r="F186" s="37"/>
      <c r="G186" s="26"/>
      <c r="H186" s="26"/>
      <c r="I186" s="26"/>
      <c r="J186" s="26"/>
      <c r="K186" s="26">
        <v>2020</v>
      </c>
      <c r="L186" s="26">
        <v>2019</v>
      </c>
      <c r="M186" s="26">
        <v>2018</v>
      </c>
      <c r="N186" s="37">
        <v>2017</v>
      </c>
      <c r="O186" s="37">
        <v>2016</v>
      </c>
      <c r="P186" s="37">
        <v>2015</v>
      </c>
      <c r="Q186" s="37">
        <v>2014</v>
      </c>
      <c r="R186" s="37">
        <v>2013</v>
      </c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</row>
    <row r="187" spans="1:38" ht="15" customHeight="1">
      <c r="A187" s="104" t="s">
        <v>1692</v>
      </c>
      <c r="B187" s="36" t="s">
        <v>110</v>
      </c>
      <c r="C187" s="37">
        <f t="shared" si="2"/>
        <v>3</v>
      </c>
      <c r="D187" s="37">
        <v>0</v>
      </c>
      <c r="E187" s="37"/>
      <c r="F187" s="37"/>
      <c r="G187" s="26"/>
      <c r="H187" s="26"/>
      <c r="I187" s="26"/>
      <c r="J187" s="26">
        <v>2021</v>
      </c>
      <c r="K187" s="26">
        <v>2020</v>
      </c>
      <c r="L187" s="26">
        <v>2019</v>
      </c>
      <c r="M187" s="26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</row>
    <row r="188" spans="1:38" ht="15" customHeight="1">
      <c r="A188" s="104" t="s">
        <v>1693</v>
      </c>
      <c r="B188" s="36"/>
      <c r="C188" s="37">
        <f t="shared" si="2"/>
        <v>5</v>
      </c>
      <c r="D188" s="37">
        <v>0</v>
      </c>
      <c r="E188" s="37"/>
      <c r="F188" s="37"/>
      <c r="G188" s="26"/>
      <c r="H188" s="26"/>
      <c r="I188" s="26"/>
      <c r="J188" s="26"/>
      <c r="K188" s="26"/>
      <c r="L188" s="26"/>
      <c r="M188" s="26"/>
      <c r="N188" s="37"/>
      <c r="O188" s="37"/>
      <c r="P188" s="37">
        <v>2015</v>
      </c>
      <c r="Q188" s="37"/>
      <c r="R188" s="37">
        <v>2013</v>
      </c>
      <c r="S188" s="37">
        <v>2012</v>
      </c>
      <c r="T188" s="37">
        <v>2011</v>
      </c>
      <c r="U188" s="37">
        <v>2010</v>
      </c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</row>
    <row r="189" spans="1:38" ht="15" customHeight="1">
      <c r="A189" s="104" t="s">
        <v>1694</v>
      </c>
      <c r="B189" s="36" t="s">
        <v>388</v>
      </c>
      <c r="C189" s="37">
        <f t="shared" si="2"/>
        <v>2</v>
      </c>
      <c r="D189" s="37">
        <v>0</v>
      </c>
      <c r="E189" s="37"/>
      <c r="F189" s="37"/>
      <c r="G189" s="47"/>
      <c r="H189" s="47"/>
      <c r="I189" s="47"/>
      <c r="J189" s="27">
        <v>2021</v>
      </c>
      <c r="K189" s="27">
        <v>2020</v>
      </c>
      <c r="L189" s="26"/>
      <c r="M189" s="26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</row>
    <row r="190" spans="1:38" ht="15" customHeight="1">
      <c r="A190" s="104" t="s">
        <v>1695</v>
      </c>
      <c r="B190" s="36" t="s">
        <v>66</v>
      </c>
      <c r="C190" s="37">
        <f t="shared" si="2"/>
        <v>2</v>
      </c>
      <c r="D190" s="37">
        <v>0</v>
      </c>
      <c r="E190" s="37"/>
      <c r="F190" s="37"/>
      <c r="G190" s="26"/>
      <c r="H190" s="26"/>
      <c r="I190" s="26"/>
      <c r="J190" s="26"/>
      <c r="K190" s="26">
        <v>2020</v>
      </c>
      <c r="L190" s="26">
        <v>2019</v>
      </c>
      <c r="M190" s="26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</row>
    <row r="191" spans="1:38" ht="15" customHeight="1">
      <c r="A191" s="104" t="s">
        <v>1696</v>
      </c>
      <c r="B191" s="36" t="s">
        <v>208</v>
      </c>
      <c r="C191" s="37">
        <f t="shared" si="2"/>
        <v>1</v>
      </c>
      <c r="D191" s="37">
        <v>1</v>
      </c>
      <c r="E191" s="37">
        <v>2026</v>
      </c>
      <c r="F191" s="37"/>
      <c r="G191" s="26"/>
      <c r="H191" s="26"/>
      <c r="I191" s="26"/>
      <c r="J191" s="26"/>
      <c r="K191" s="26"/>
      <c r="L191" s="26"/>
      <c r="M191" s="26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</row>
    <row r="192" spans="1:38" ht="15" customHeight="1">
      <c r="A192" s="103" t="s">
        <v>1697</v>
      </c>
      <c r="B192" s="36" t="s">
        <v>197</v>
      </c>
      <c r="C192" s="37">
        <f t="shared" si="2"/>
        <v>7</v>
      </c>
      <c r="D192" s="37">
        <v>0</v>
      </c>
      <c r="E192" s="37"/>
      <c r="F192" s="37"/>
      <c r="G192" s="26"/>
      <c r="H192" s="26"/>
      <c r="I192" s="26"/>
      <c r="J192" s="26"/>
      <c r="K192" s="26"/>
      <c r="L192" s="26"/>
      <c r="M192" s="26"/>
      <c r="N192" s="37"/>
      <c r="O192" s="37"/>
      <c r="P192" s="37"/>
      <c r="Q192" s="37"/>
      <c r="R192" s="37">
        <v>2013</v>
      </c>
      <c r="S192" s="37">
        <v>2012</v>
      </c>
      <c r="T192" s="37"/>
      <c r="U192" s="37"/>
      <c r="V192" s="37"/>
      <c r="W192" s="37"/>
      <c r="X192" s="37">
        <v>2007</v>
      </c>
      <c r="Y192" s="37"/>
      <c r="Z192" s="37"/>
      <c r="AA192" s="37"/>
      <c r="AB192" s="37"/>
      <c r="AC192" s="37"/>
      <c r="AD192" s="37"/>
      <c r="AE192" s="37"/>
      <c r="AF192" s="37">
        <v>1999</v>
      </c>
      <c r="AG192" s="37">
        <v>1998</v>
      </c>
      <c r="AH192" s="37">
        <v>1997</v>
      </c>
      <c r="AI192" s="37">
        <v>1996</v>
      </c>
      <c r="AJ192" s="37"/>
      <c r="AK192" s="37"/>
      <c r="AL192" s="37"/>
    </row>
    <row r="193" spans="1:38" ht="15" customHeight="1">
      <c r="A193" s="103" t="s">
        <v>1698</v>
      </c>
      <c r="B193" s="25" t="s">
        <v>197</v>
      </c>
      <c r="C193" s="37">
        <f t="shared" si="2"/>
        <v>1</v>
      </c>
      <c r="D193" s="37">
        <v>0</v>
      </c>
      <c r="E193" s="37"/>
      <c r="F193" s="37"/>
      <c r="G193" s="26"/>
      <c r="H193" s="26"/>
      <c r="I193" s="26"/>
      <c r="J193" s="26"/>
      <c r="K193" s="26">
        <v>2020</v>
      </c>
      <c r="L193" s="26"/>
      <c r="M193" s="26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</row>
    <row r="194" spans="1:38" ht="15" customHeight="1">
      <c r="A194" s="104" t="s">
        <v>1699</v>
      </c>
      <c r="B194" s="36" t="s">
        <v>197</v>
      </c>
      <c r="C194" s="37">
        <f t="shared" si="2"/>
        <v>4</v>
      </c>
      <c r="D194" s="37">
        <v>0</v>
      </c>
      <c r="E194" s="37"/>
      <c r="F194" s="37"/>
      <c r="G194" s="26"/>
      <c r="H194" s="26"/>
      <c r="I194" s="26"/>
      <c r="J194" s="26"/>
      <c r="K194" s="26"/>
      <c r="L194" s="26"/>
      <c r="M194" s="26"/>
      <c r="N194" s="37"/>
      <c r="O194" s="37"/>
      <c r="P194" s="37"/>
      <c r="Q194" s="37">
        <v>2014</v>
      </c>
      <c r="R194" s="37"/>
      <c r="S194" s="37">
        <v>2012</v>
      </c>
      <c r="T194" s="37"/>
      <c r="U194" s="37"/>
      <c r="V194" s="37"/>
      <c r="W194" s="37"/>
      <c r="X194" s="37"/>
      <c r="Y194" s="37"/>
      <c r="Z194" s="37"/>
      <c r="AA194" s="37">
        <v>2004</v>
      </c>
      <c r="AB194" s="37">
        <v>2003</v>
      </c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</row>
    <row r="195" spans="1:38" ht="15" customHeight="1">
      <c r="A195" s="103" t="s">
        <v>1700</v>
      </c>
      <c r="B195" s="36" t="s">
        <v>112</v>
      </c>
      <c r="C195" s="37">
        <f t="shared" si="2"/>
        <v>16</v>
      </c>
      <c r="D195" s="37">
        <v>0</v>
      </c>
      <c r="E195" s="37"/>
      <c r="F195" s="37"/>
      <c r="G195" s="26"/>
      <c r="H195" s="26"/>
      <c r="I195" s="26">
        <v>2022</v>
      </c>
      <c r="J195" s="26">
        <v>2021</v>
      </c>
      <c r="K195" s="26">
        <v>2020</v>
      </c>
      <c r="L195" s="26">
        <v>2019</v>
      </c>
      <c r="M195" s="26">
        <v>2018</v>
      </c>
      <c r="N195" s="37">
        <v>2017</v>
      </c>
      <c r="O195" s="37"/>
      <c r="P195" s="37">
        <v>2015</v>
      </c>
      <c r="Q195" s="37">
        <v>2014</v>
      </c>
      <c r="R195" s="37">
        <v>2013</v>
      </c>
      <c r="S195" s="37">
        <v>2012</v>
      </c>
      <c r="T195" s="37">
        <v>2011</v>
      </c>
      <c r="U195" s="37">
        <v>2010</v>
      </c>
      <c r="V195" s="37">
        <v>2009</v>
      </c>
      <c r="W195" s="37">
        <v>2008</v>
      </c>
      <c r="X195" s="37">
        <v>2007</v>
      </c>
      <c r="Y195" s="37">
        <v>2006</v>
      </c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</row>
    <row r="196" spans="1:38" ht="15" customHeight="1">
      <c r="A196" s="104" t="s">
        <v>1701</v>
      </c>
      <c r="B196" s="36"/>
      <c r="C196" s="37">
        <f t="shared" si="2"/>
        <v>1</v>
      </c>
      <c r="D196" s="37">
        <v>0</v>
      </c>
      <c r="E196" s="37"/>
      <c r="F196" s="37"/>
      <c r="G196" s="26"/>
      <c r="H196" s="26"/>
      <c r="I196" s="26"/>
      <c r="J196" s="26"/>
      <c r="K196" s="26"/>
      <c r="L196" s="26"/>
      <c r="M196" s="26"/>
      <c r="N196" s="37"/>
      <c r="O196" s="37"/>
      <c r="P196" s="37"/>
      <c r="Q196" s="37"/>
      <c r="R196" s="37">
        <v>2013</v>
      </c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</row>
    <row r="197" spans="1:38" ht="15" customHeight="1">
      <c r="A197" s="104" t="s">
        <v>1702</v>
      </c>
      <c r="B197" s="36"/>
      <c r="C197" s="37">
        <f t="shared" si="2"/>
        <v>1</v>
      </c>
      <c r="D197" s="37">
        <v>0</v>
      </c>
      <c r="E197" s="37"/>
      <c r="F197" s="37"/>
      <c r="G197" s="26"/>
      <c r="H197" s="26"/>
      <c r="I197" s="26"/>
      <c r="J197" s="26"/>
      <c r="K197" s="26"/>
      <c r="L197" s="26"/>
      <c r="M197" s="26"/>
      <c r="N197" s="37"/>
      <c r="O197" s="37"/>
      <c r="P197" s="37"/>
      <c r="Q197" s="37"/>
      <c r="R197" s="37">
        <v>2013</v>
      </c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</row>
    <row r="198" spans="1:38" ht="15" customHeight="1">
      <c r="A198" s="103" t="s">
        <v>1703</v>
      </c>
      <c r="B198" s="25" t="s">
        <v>60</v>
      </c>
      <c r="C198" s="37">
        <f t="shared" si="2"/>
        <v>4</v>
      </c>
      <c r="D198" s="37">
        <v>3</v>
      </c>
      <c r="E198" s="37">
        <v>2026</v>
      </c>
      <c r="F198" s="37">
        <v>2025</v>
      </c>
      <c r="G198" s="26">
        <v>2024</v>
      </c>
      <c r="H198" s="26"/>
      <c r="I198" s="26"/>
      <c r="J198" s="26"/>
      <c r="K198" s="26"/>
      <c r="L198" s="26"/>
      <c r="M198" s="26">
        <v>2018</v>
      </c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</row>
    <row r="199" spans="1:38" ht="15" customHeight="1">
      <c r="A199" s="103" t="s">
        <v>1704</v>
      </c>
      <c r="B199" s="36" t="s">
        <v>56</v>
      </c>
      <c r="C199" s="37">
        <f t="shared" si="2"/>
        <v>5</v>
      </c>
      <c r="D199" s="37">
        <v>2</v>
      </c>
      <c r="E199" s="38">
        <v>2026</v>
      </c>
      <c r="F199" s="38">
        <v>2025</v>
      </c>
      <c r="G199" s="47"/>
      <c r="H199" s="47"/>
      <c r="I199" s="47"/>
      <c r="J199" s="47"/>
      <c r="K199" s="27">
        <v>2020</v>
      </c>
      <c r="L199" s="26"/>
      <c r="M199" s="26"/>
      <c r="N199" s="37"/>
      <c r="O199" s="37"/>
      <c r="P199" s="37"/>
      <c r="Q199" s="37"/>
      <c r="R199" s="37">
        <v>2013</v>
      </c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>
        <v>1999</v>
      </c>
      <c r="AG199" s="37"/>
      <c r="AH199" s="37"/>
      <c r="AI199" s="37"/>
      <c r="AJ199" s="37"/>
      <c r="AK199" s="37"/>
      <c r="AL199" s="37"/>
    </row>
    <row r="200" spans="1:38" ht="15" customHeight="1">
      <c r="A200" s="103" t="s">
        <v>1705</v>
      </c>
      <c r="B200" s="25" t="s">
        <v>90</v>
      </c>
      <c r="C200" s="37">
        <f t="shared" si="2"/>
        <v>5</v>
      </c>
      <c r="D200" s="37">
        <v>4</v>
      </c>
      <c r="E200" s="37">
        <v>2026</v>
      </c>
      <c r="F200" s="37">
        <v>2025</v>
      </c>
      <c r="G200" s="26">
        <v>2024</v>
      </c>
      <c r="H200" s="26">
        <v>2023</v>
      </c>
      <c r="I200" s="26"/>
      <c r="J200" s="26"/>
      <c r="K200" s="26">
        <v>2020</v>
      </c>
      <c r="L200" s="26"/>
      <c r="M200" s="26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</row>
    <row r="201" spans="1:38" ht="15" customHeight="1">
      <c r="A201" s="103" t="s">
        <v>1706</v>
      </c>
      <c r="B201" s="25" t="s">
        <v>208</v>
      </c>
      <c r="C201" s="37">
        <f t="shared" si="2"/>
        <v>3</v>
      </c>
      <c r="D201" s="37">
        <v>3</v>
      </c>
      <c r="E201" s="37">
        <v>2026</v>
      </c>
      <c r="F201" s="37">
        <v>2025</v>
      </c>
      <c r="G201" s="26">
        <v>2024</v>
      </c>
      <c r="H201" s="26"/>
      <c r="I201" s="26"/>
      <c r="J201" s="26"/>
      <c r="K201" s="26"/>
      <c r="L201" s="26"/>
      <c r="M201" s="26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</row>
    <row r="202" spans="1:38" ht="15" customHeight="1">
      <c r="A202" s="104" t="s">
        <v>1707</v>
      </c>
      <c r="B202" s="25" t="s">
        <v>56</v>
      </c>
      <c r="C202" s="37">
        <f t="shared" si="2"/>
        <v>2</v>
      </c>
      <c r="D202" s="37">
        <v>0</v>
      </c>
      <c r="E202" s="37"/>
      <c r="F202" s="37"/>
      <c r="G202" s="26"/>
      <c r="H202" s="26"/>
      <c r="I202" s="26"/>
      <c r="J202" s="26">
        <v>2021</v>
      </c>
      <c r="K202" s="26"/>
      <c r="L202" s="26"/>
      <c r="M202" s="26"/>
      <c r="N202" s="37"/>
      <c r="O202" s="37"/>
      <c r="P202" s="37"/>
      <c r="Q202" s="37"/>
      <c r="R202" s="37"/>
      <c r="S202" s="37"/>
      <c r="T202" s="37"/>
      <c r="U202" s="37">
        <v>2010</v>
      </c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</row>
    <row r="203" spans="1:38" ht="15" customHeight="1">
      <c r="A203" s="104" t="s">
        <v>1708</v>
      </c>
      <c r="B203" s="36"/>
      <c r="C203" s="37">
        <f t="shared" ref="C203:C268" si="3">COUNT(E203:AL203)</f>
        <v>1</v>
      </c>
      <c r="D203" s="37">
        <v>0</v>
      </c>
      <c r="E203" s="37"/>
      <c r="F203" s="37"/>
      <c r="G203" s="26"/>
      <c r="H203" s="26"/>
      <c r="I203" s="26"/>
      <c r="J203" s="26"/>
      <c r="K203" s="26"/>
      <c r="L203" s="26"/>
      <c r="M203" s="26"/>
      <c r="N203" s="37"/>
      <c r="O203" s="37"/>
      <c r="P203" s="37"/>
      <c r="Q203" s="37"/>
      <c r="R203" s="37"/>
      <c r="S203" s="37"/>
      <c r="T203" s="37">
        <v>2011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</row>
    <row r="204" spans="1:38" ht="15" customHeight="1">
      <c r="A204" s="104" t="s">
        <v>1709</v>
      </c>
      <c r="B204" s="36" t="s">
        <v>99</v>
      </c>
      <c r="C204" s="37">
        <f t="shared" si="3"/>
        <v>2</v>
      </c>
      <c r="D204" s="37">
        <v>0</v>
      </c>
      <c r="E204" s="37"/>
      <c r="F204" s="37"/>
      <c r="G204" s="26">
        <v>2024</v>
      </c>
      <c r="H204" s="26"/>
      <c r="I204" s="26"/>
      <c r="J204" s="26"/>
      <c r="K204" s="26"/>
      <c r="L204" s="26"/>
      <c r="M204" s="26"/>
      <c r="N204" s="37">
        <v>2017</v>
      </c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</row>
    <row r="205" spans="1:38" ht="15" customHeight="1">
      <c r="A205" s="104" t="s">
        <v>1710</v>
      </c>
      <c r="B205" s="36"/>
      <c r="C205" s="37">
        <f t="shared" si="3"/>
        <v>1</v>
      </c>
      <c r="D205" s="37">
        <v>0</v>
      </c>
      <c r="E205" s="37"/>
      <c r="F205" s="37"/>
      <c r="G205" s="26"/>
      <c r="H205" s="26"/>
      <c r="I205" s="26"/>
      <c r="J205" s="26"/>
      <c r="K205" s="26"/>
      <c r="L205" s="26"/>
      <c r="M205" s="26"/>
      <c r="N205" s="37"/>
      <c r="O205" s="37"/>
      <c r="P205" s="37"/>
      <c r="Q205" s="37"/>
      <c r="R205" s="37">
        <v>2013</v>
      </c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</row>
    <row r="206" spans="1:38" ht="15" customHeight="1">
      <c r="A206" s="104" t="s">
        <v>1711</v>
      </c>
      <c r="B206" s="36" t="s">
        <v>86</v>
      </c>
      <c r="C206" s="37">
        <f t="shared" si="3"/>
        <v>10</v>
      </c>
      <c r="D206" s="37">
        <v>3</v>
      </c>
      <c r="E206" s="37">
        <v>2026</v>
      </c>
      <c r="F206" s="38">
        <v>2025</v>
      </c>
      <c r="G206" s="27">
        <v>2024</v>
      </c>
      <c r="H206" s="26"/>
      <c r="I206" s="26"/>
      <c r="J206" s="26"/>
      <c r="K206" s="26"/>
      <c r="L206" s="26"/>
      <c r="M206" s="26"/>
      <c r="N206" s="37"/>
      <c r="O206" s="37"/>
      <c r="P206" s="37"/>
      <c r="Q206" s="37">
        <v>2014</v>
      </c>
      <c r="R206" s="37"/>
      <c r="S206" s="37">
        <v>2012</v>
      </c>
      <c r="T206" s="37">
        <v>2011</v>
      </c>
      <c r="U206" s="37">
        <v>2010</v>
      </c>
      <c r="V206" s="37">
        <v>2009</v>
      </c>
      <c r="W206" s="37">
        <v>2008</v>
      </c>
      <c r="X206" s="37">
        <v>2007</v>
      </c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</row>
    <row r="207" spans="1:38" ht="15" customHeight="1">
      <c r="A207" s="104" t="s">
        <v>1712</v>
      </c>
      <c r="B207" s="36" t="s">
        <v>250</v>
      </c>
      <c r="C207" s="37">
        <f t="shared" si="3"/>
        <v>1</v>
      </c>
      <c r="D207" s="37">
        <v>0</v>
      </c>
      <c r="E207" s="37"/>
      <c r="F207" s="37"/>
      <c r="G207" s="26"/>
      <c r="H207" s="26">
        <v>2023</v>
      </c>
      <c r="I207" s="26"/>
      <c r="J207" s="26"/>
      <c r="K207" s="26"/>
      <c r="L207" s="26"/>
      <c r="M207" s="26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</row>
    <row r="208" spans="1:38" ht="15" customHeight="1">
      <c r="A208" s="104" t="s">
        <v>1713</v>
      </c>
      <c r="B208" s="36" t="s">
        <v>1150</v>
      </c>
      <c r="C208" s="37">
        <f t="shared" si="3"/>
        <v>2</v>
      </c>
      <c r="D208" s="37">
        <v>0</v>
      </c>
      <c r="E208" s="37"/>
      <c r="F208" s="37"/>
      <c r="G208" s="26"/>
      <c r="H208" s="26"/>
      <c r="I208" s="26"/>
      <c r="J208" s="26"/>
      <c r="K208" s="26"/>
      <c r="L208" s="26"/>
      <c r="M208" s="26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>
        <v>2006</v>
      </c>
      <c r="Z208" s="37">
        <v>2005</v>
      </c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</row>
    <row r="209" spans="1:38" ht="15" customHeight="1">
      <c r="A209" s="104" t="s">
        <v>1714</v>
      </c>
      <c r="B209" s="36"/>
      <c r="C209" s="37">
        <f t="shared" si="3"/>
        <v>1</v>
      </c>
      <c r="D209" s="37">
        <v>0</v>
      </c>
      <c r="E209" s="37"/>
      <c r="F209" s="37"/>
      <c r="G209" s="47"/>
      <c r="H209" s="27">
        <v>2023</v>
      </c>
      <c r="I209" s="26"/>
      <c r="J209" s="26"/>
      <c r="K209" s="26"/>
      <c r="L209" s="26"/>
      <c r="M209" s="26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</row>
    <row r="210" spans="1:38" ht="15" customHeight="1">
      <c r="A210" s="103" t="s">
        <v>1715</v>
      </c>
      <c r="B210" s="36" t="s">
        <v>238</v>
      </c>
      <c r="C210" s="37">
        <f t="shared" si="3"/>
        <v>5</v>
      </c>
      <c r="D210" s="37">
        <v>0</v>
      </c>
      <c r="E210" s="37"/>
      <c r="F210" s="37"/>
      <c r="G210" s="26"/>
      <c r="H210" s="26"/>
      <c r="I210" s="26"/>
      <c r="J210" s="26"/>
      <c r="K210" s="26"/>
      <c r="L210" s="26"/>
      <c r="M210" s="26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>
        <v>2005</v>
      </c>
      <c r="AA210" s="37">
        <v>2004</v>
      </c>
      <c r="AB210" s="37"/>
      <c r="AC210" s="37"/>
      <c r="AD210" s="37"/>
      <c r="AE210" s="37"/>
      <c r="AF210" s="37"/>
      <c r="AG210" s="37">
        <v>1998</v>
      </c>
      <c r="AH210" s="37">
        <v>1997</v>
      </c>
      <c r="AI210" s="37"/>
      <c r="AJ210" s="37">
        <v>1995</v>
      </c>
      <c r="AK210" s="37"/>
      <c r="AL210" s="37"/>
    </row>
    <row r="211" spans="1:38" ht="15" customHeight="1">
      <c r="A211" s="103" t="s">
        <v>1716</v>
      </c>
      <c r="B211" s="25" t="s">
        <v>1509</v>
      </c>
      <c r="C211" s="37">
        <f t="shared" si="3"/>
        <v>3</v>
      </c>
      <c r="D211" s="37">
        <v>3</v>
      </c>
      <c r="E211" s="37">
        <v>2026</v>
      </c>
      <c r="F211" s="38">
        <v>2025</v>
      </c>
      <c r="G211" s="26">
        <v>2024</v>
      </c>
      <c r="H211" s="26"/>
      <c r="I211" s="26"/>
      <c r="J211" s="26"/>
      <c r="K211" s="26"/>
      <c r="L211" s="26"/>
      <c r="M211" s="26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</row>
    <row r="212" spans="1:38" ht="15" customHeight="1">
      <c r="A212" s="104" t="s">
        <v>1717</v>
      </c>
      <c r="B212" s="36" t="s">
        <v>221</v>
      </c>
      <c r="C212" s="37">
        <f t="shared" si="3"/>
        <v>5</v>
      </c>
      <c r="D212" s="37">
        <v>0</v>
      </c>
      <c r="E212" s="37"/>
      <c r="F212" s="37"/>
      <c r="G212" s="26"/>
      <c r="H212" s="26"/>
      <c r="I212" s="26"/>
      <c r="J212" s="26"/>
      <c r="K212" s="26">
        <v>2020</v>
      </c>
      <c r="L212" s="26"/>
      <c r="M212" s="26"/>
      <c r="N212" s="37"/>
      <c r="O212" s="37">
        <v>2016</v>
      </c>
      <c r="P212" s="37"/>
      <c r="Q212" s="37"/>
      <c r="R212" s="37"/>
      <c r="S212" s="37">
        <v>2012</v>
      </c>
      <c r="T212" s="37"/>
      <c r="U212" s="37"/>
      <c r="V212" s="37">
        <v>2009</v>
      </c>
      <c r="W212" s="37"/>
      <c r="X212" s="37">
        <v>2007</v>
      </c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</row>
    <row r="213" spans="1:38" ht="15" customHeight="1">
      <c r="A213" s="104" t="s">
        <v>1718</v>
      </c>
      <c r="B213" s="36" t="s">
        <v>388</v>
      </c>
      <c r="C213" s="37">
        <f t="shared" si="3"/>
        <v>2</v>
      </c>
      <c r="D213" s="37">
        <v>2</v>
      </c>
      <c r="E213" s="37">
        <v>2026</v>
      </c>
      <c r="F213" s="37">
        <v>2025</v>
      </c>
      <c r="G213" s="26"/>
      <c r="H213" s="26"/>
      <c r="I213" s="26"/>
      <c r="J213" s="26"/>
      <c r="K213" s="26"/>
      <c r="L213" s="26"/>
      <c r="M213" s="26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</row>
    <row r="214" spans="1:38" ht="15" customHeight="1">
      <c r="A214" s="103" t="s">
        <v>1719</v>
      </c>
      <c r="B214" s="25" t="s">
        <v>110</v>
      </c>
      <c r="C214" s="37">
        <f t="shared" si="3"/>
        <v>1</v>
      </c>
      <c r="D214" s="37">
        <v>0</v>
      </c>
      <c r="E214" s="37"/>
      <c r="F214" s="37"/>
      <c r="G214" s="26"/>
      <c r="H214" s="26"/>
      <c r="I214" s="26"/>
      <c r="J214" s="26"/>
      <c r="K214" s="26"/>
      <c r="L214" s="26"/>
      <c r="M214" s="26">
        <v>2018</v>
      </c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</row>
    <row r="215" spans="1:38" ht="15" customHeight="1">
      <c r="A215" s="103" t="s">
        <v>1720</v>
      </c>
      <c r="B215" s="25" t="s">
        <v>192</v>
      </c>
      <c r="C215" s="37">
        <f t="shared" si="3"/>
        <v>6</v>
      </c>
      <c r="D215" s="37">
        <v>6</v>
      </c>
      <c r="E215" s="37">
        <v>2026</v>
      </c>
      <c r="F215" s="37">
        <v>2025</v>
      </c>
      <c r="G215" s="26">
        <v>2024</v>
      </c>
      <c r="H215" s="27">
        <v>2023</v>
      </c>
      <c r="I215" s="27">
        <v>2022</v>
      </c>
      <c r="J215" s="26">
        <v>2021</v>
      </c>
      <c r="K215" s="26"/>
      <c r="L215" s="26"/>
      <c r="M215" s="26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</row>
    <row r="216" spans="1:38" ht="15" customHeight="1">
      <c r="A216" s="103" t="s">
        <v>1721</v>
      </c>
      <c r="B216" s="25" t="s">
        <v>56</v>
      </c>
      <c r="C216" s="37">
        <f t="shared" si="3"/>
        <v>4</v>
      </c>
      <c r="D216" s="37">
        <v>0</v>
      </c>
      <c r="E216" s="37"/>
      <c r="F216" s="37"/>
      <c r="G216" s="47"/>
      <c r="H216" s="27">
        <v>2023</v>
      </c>
      <c r="I216" s="26">
        <v>2022</v>
      </c>
      <c r="J216" s="27">
        <v>2021</v>
      </c>
      <c r="K216" s="27">
        <v>2020</v>
      </c>
      <c r="L216" s="26"/>
      <c r="M216" s="26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</row>
    <row r="217" spans="1:38" ht="15" customHeight="1">
      <c r="A217" s="104" t="s">
        <v>1722</v>
      </c>
      <c r="B217" s="36" t="s">
        <v>76</v>
      </c>
      <c r="C217" s="37">
        <f t="shared" si="3"/>
        <v>3</v>
      </c>
      <c r="D217" s="37">
        <v>0</v>
      </c>
      <c r="E217" s="37"/>
      <c r="F217" s="37"/>
      <c r="G217" s="26"/>
      <c r="H217" s="26"/>
      <c r="I217" s="26"/>
      <c r="J217" s="26">
        <v>2021</v>
      </c>
      <c r="K217" s="26">
        <v>2020</v>
      </c>
      <c r="L217" s="26">
        <v>2019</v>
      </c>
      <c r="M217" s="26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</row>
    <row r="218" spans="1:38" ht="15" customHeight="1">
      <c r="A218" s="103" t="s">
        <v>1723</v>
      </c>
      <c r="B218" s="36" t="s">
        <v>99</v>
      </c>
      <c r="C218" s="37">
        <f t="shared" si="3"/>
        <v>5</v>
      </c>
      <c r="D218" s="37">
        <v>0</v>
      </c>
      <c r="E218" s="37"/>
      <c r="F218" s="37"/>
      <c r="G218" s="26"/>
      <c r="H218" s="26">
        <v>2023</v>
      </c>
      <c r="I218" s="26">
        <v>2022</v>
      </c>
      <c r="J218" s="26">
        <v>2021</v>
      </c>
      <c r="K218" s="26">
        <v>2020</v>
      </c>
      <c r="L218" s="26"/>
      <c r="M218" s="26"/>
      <c r="N218" s="37">
        <v>2017</v>
      </c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</row>
    <row r="219" spans="1:38" ht="15" customHeight="1">
      <c r="A219" s="103" t="s">
        <v>1724</v>
      </c>
      <c r="B219" s="36" t="s">
        <v>99</v>
      </c>
      <c r="C219" s="37">
        <f t="shared" si="3"/>
        <v>1</v>
      </c>
      <c r="D219" s="37">
        <v>1</v>
      </c>
      <c r="E219" s="37">
        <v>2026</v>
      </c>
      <c r="F219" s="37"/>
      <c r="G219" s="26"/>
      <c r="H219" s="26"/>
      <c r="I219" s="26"/>
      <c r="J219" s="26"/>
      <c r="K219" s="26"/>
      <c r="L219" s="26"/>
      <c r="M219" s="26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</row>
    <row r="220" spans="1:38" ht="15" customHeight="1">
      <c r="A220" s="103" t="s">
        <v>1725</v>
      </c>
      <c r="B220" s="25" t="s">
        <v>56</v>
      </c>
      <c r="C220" s="37">
        <f t="shared" si="3"/>
        <v>2</v>
      </c>
      <c r="D220" s="37">
        <v>0</v>
      </c>
      <c r="E220" s="37"/>
      <c r="F220" s="37"/>
      <c r="G220" s="47"/>
      <c r="H220" s="47"/>
      <c r="I220" s="27">
        <v>2022</v>
      </c>
      <c r="J220" s="27">
        <v>2021</v>
      </c>
      <c r="K220" s="26"/>
      <c r="L220" s="26"/>
      <c r="M220" s="26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</row>
    <row r="221" spans="1:38" ht="15" customHeight="1">
      <c r="A221" s="103" t="s">
        <v>1726</v>
      </c>
      <c r="B221" s="36" t="s">
        <v>71</v>
      </c>
      <c r="C221" s="37">
        <f t="shared" si="3"/>
        <v>6</v>
      </c>
      <c r="D221" s="37">
        <v>0</v>
      </c>
      <c r="E221" s="37"/>
      <c r="F221" s="38">
        <v>2025</v>
      </c>
      <c r="G221" s="47"/>
      <c r="H221" s="47"/>
      <c r="I221" s="27">
        <v>2022</v>
      </c>
      <c r="J221" s="47"/>
      <c r="K221" s="27">
        <v>2020</v>
      </c>
      <c r="L221" s="27">
        <v>2019</v>
      </c>
      <c r="M221" s="27">
        <v>2018</v>
      </c>
      <c r="N221" s="27">
        <v>2017</v>
      </c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</row>
    <row r="222" spans="1:38" ht="15" customHeight="1">
      <c r="A222" s="103" t="s">
        <v>1727</v>
      </c>
      <c r="B222" s="36" t="s">
        <v>81</v>
      </c>
      <c r="C222" s="37">
        <f t="shared" si="3"/>
        <v>2</v>
      </c>
      <c r="D222" s="37">
        <v>0</v>
      </c>
      <c r="E222" s="37"/>
      <c r="F222" s="37">
        <v>2025</v>
      </c>
      <c r="G222" s="26"/>
      <c r="H222" s="26">
        <v>2023</v>
      </c>
      <c r="I222" s="47"/>
      <c r="J222" s="47"/>
      <c r="K222" s="47"/>
      <c r="L222" s="47"/>
      <c r="M222" s="47"/>
      <c r="N222" s="4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</row>
    <row r="223" spans="1:38" ht="15" customHeight="1">
      <c r="A223" s="103" t="s">
        <v>1728</v>
      </c>
      <c r="B223" s="25" t="s">
        <v>71</v>
      </c>
      <c r="C223" s="37">
        <f t="shared" si="3"/>
        <v>7</v>
      </c>
      <c r="D223" s="37">
        <v>7</v>
      </c>
      <c r="E223" s="37">
        <v>2026</v>
      </c>
      <c r="F223" s="37">
        <v>2025</v>
      </c>
      <c r="G223" s="26">
        <v>2024</v>
      </c>
      <c r="H223" s="26">
        <v>2023</v>
      </c>
      <c r="I223" s="26">
        <v>2022</v>
      </c>
      <c r="J223" s="26">
        <v>2021</v>
      </c>
      <c r="K223" s="26">
        <v>2020</v>
      </c>
      <c r="L223" s="26"/>
      <c r="M223" s="26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</row>
    <row r="224" spans="1:38" ht="15" customHeight="1">
      <c r="A224" s="104" t="s">
        <v>1729</v>
      </c>
      <c r="B224" s="36" t="s">
        <v>60</v>
      </c>
      <c r="C224" s="37">
        <f t="shared" si="3"/>
        <v>4</v>
      </c>
      <c r="D224" s="37">
        <v>0</v>
      </c>
      <c r="E224" s="37"/>
      <c r="F224" s="37"/>
      <c r="G224" s="26"/>
      <c r="H224" s="26"/>
      <c r="I224" s="26"/>
      <c r="J224" s="26"/>
      <c r="K224" s="26"/>
      <c r="L224" s="26">
        <v>2019</v>
      </c>
      <c r="M224" s="26">
        <v>2018</v>
      </c>
      <c r="N224" s="27">
        <v>2017</v>
      </c>
      <c r="O224" s="37">
        <v>2016</v>
      </c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</row>
    <row r="225" spans="1:38" ht="15" customHeight="1">
      <c r="A225" s="104" t="s">
        <v>1730</v>
      </c>
      <c r="B225" s="36" t="s">
        <v>294</v>
      </c>
      <c r="C225" s="37">
        <f t="shared" si="3"/>
        <v>1</v>
      </c>
      <c r="D225" s="37">
        <v>0</v>
      </c>
      <c r="E225" s="37"/>
      <c r="F225" s="37"/>
      <c r="G225" s="26"/>
      <c r="H225" s="26"/>
      <c r="I225" s="26"/>
      <c r="J225" s="26"/>
      <c r="K225" s="26"/>
      <c r="L225" s="26"/>
      <c r="M225" s="26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>
        <v>2003</v>
      </c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</row>
    <row r="226" spans="1:38" ht="15" customHeight="1">
      <c r="A226" s="104" t="s">
        <v>1731</v>
      </c>
      <c r="B226" s="36" t="s">
        <v>71</v>
      </c>
      <c r="C226" s="37">
        <f t="shared" si="3"/>
        <v>2</v>
      </c>
      <c r="D226" s="37">
        <v>2</v>
      </c>
      <c r="E226" s="37">
        <v>2026</v>
      </c>
      <c r="F226" s="37">
        <v>2025</v>
      </c>
      <c r="G226" s="26"/>
      <c r="H226" s="26"/>
      <c r="I226" s="26"/>
      <c r="J226" s="26"/>
      <c r="K226" s="26"/>
      <c r="L226" s="26"/>
      <c r="M226" s="26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</row>
    <row r="227" spans="1:38" ht="15" customHeight="1">
      <c r="A227" s="103" t="s">
        <v>1732</v>
      </c>
      <c r="B227" s="36" t="s">
        <v>338</v>
      </c>
      <c r="C227" s="37">
        <f t="shared" si="3"/>
        <v>2</v>
      </c>
      <c r="D227" s="37">
        <v>0</v>
      </c>
      <c r="E227" s="37"/>
      <c r="F227" s="37"/>
      <c r="G227" s="26"/>
      <c r="H227" s="26"/>
      <c r="I227" s="26"/>
      <c r="J227" s="26"/>
      <c r="K227" s="26"/>
      <c r="L227" s="26"/>
      <c r="M227" s="26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>
        <v>2000</v>
      </c>
      <c r="AF227" s="37"/>
      <c r="AG227" s="37">
        <v>1998</v>
      </c>
      <c r="AH227" s="37"/>
      <c r="AI227" s="37"/>
      <c r="AJ227" s="37"/>
      <c r="AK227" s="37"/>
      <c r="AL227" s="37"/>
    </row>
    <row r="228" spans="1:38" ht="15" customHeight="1">
      <c r="A228" s="103" t="s">
        <v>1733</v>
      </c>
      <c r="B228" s="25" t="s">
        <v>108</v>
      </c>
      <c r="C228" s="37">
        <f t="shared" si="3"/>
        <v>3</v>
      </c>
      <c r="D228" s="37">
        <v>0</v>
      </c>
      <c r="E228" s="37"/>
      <c r="F228" s="37"/>
      <c r="G228" s="27">
        <v>2024</v>
      </c>
      <c r="H228" s="27">
        <v>2023</v>
      </c>
      <c r="I228" s="27">
        <v>2022</v>
      </c>
      <c r="J228" s="26"/>
      <c r="K228" s="26"/>
      <c r="L228" s="26"/>
      <c r="M228" s="26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</row>
    <row r="229" spans="1:38" ht="15" customHeight="1">
      <c r="A229" s="104" t="s">
        <v>1734</v>
      </c>
      <c r="B229" s="36" t="s">
        <v>238</v>
      </c>
      <c r="C229" s="37">
        <f t="shared" si="3"/>
        <v>2</v>
      </c>
      <c r="D229" s="37">
        <v>0</v>
      </c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>
        <v>2004</v>
      </c>
      <c r="AB229" s="37">
        <v>2003</v>
      </c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</row>
    <row r="230" spans="1:38" ht="15" customHeight="1">
      <c r="A230" s="103" t="s">
        <v>1735</v>
      </c>
      <c r="B230" s="25" t="s">
        <v>81</v>
      </c>
      <c r="C230" s="37">
        <f t="shared" si="3"/>
        <v>1</v>
      </c>
      <c r="D230" s="37">
        <v>0</v>
      </c>
      <c r="E230" s="37"/>
      <c r="F230" s="37"/>
      <c r="G230" s="47"/>
      <c r="H230" s="47"/>
      <c r="I230" s="47"/>
      <c r="J230" s="47"/>
      <c r="K230" s="27">
        <v>2020</v>
      </c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</row>
    <row r="231" spans="1:38" ht="15" customHeight="1">
      <c r="A231" s="103" t="s">
        <v>1736</v>
      </c>
      <c r="B231" s="25" t="s">
        <v>56</v>
      </c>
      <c r="C231" s="37">
        <f t="shared" si="3"/>
        <v>1</v>
      </c>
      <c r="D231" s="37">
        <v>0</v>
      </c>
      <c r="E231" s="37"/>
      <c r="F231" s="37"/>
      <c r="G231" s="26"/>
      <c r="H231" s="26">
        <v>2023</v>
      </c>
      <c r="I231" s="47"/>
      <c r="J231" s="26"/>
      <c r="K231" s="26"/>
      <c r="L231" s="47"/>
      <c r="M231" s="26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</row>
    <row r="232" spans="1:38" ht="15" customHeight="1">
      <c r="A232" s="103" t="s">
        <v>1736</v>
      </c>
      <c r="B232" s="25" t="s">
        <v>388</v>
      </c>
      <c r="C232" s="37">
        <f t="shared" si="3"/>
        <v>2</v>
      </c>
      <c r="D232" s="37">
        <v>0</v>
      </c>
      <c r="E232" s="37"/>
      <c r="F232" s="38">
        <v>2025</v>
      </c>
      <c r="G232" s="26">
        <v>2024</v>
      </c>
      <c r="H232" s="26"/>
      <c r="I232" s="47"/>
      <c r="J232" s="26"/>
      <c r="K232" s="26"/>
      <c r="L232" s="47"/>
      <c r="M232" s="26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</row>
    <row r="233" spans="1:38" ht="15" customHeight="1">
      <c r="A233" s="104" t="s">
        <v>1737</v>
      </c>
      <c r="B233" s="36" t="s">
        <v>110</v>
      </c>
      <c r="C233" s="37">
        <f t="shared" si="3"/>
        <v>19</v>
      </c>
      <c r="D233" s="37">
        <v>14</v>
      </c>
      <c r="E233" s="37">
        <v>2026</v>
      </c>
      <c r="F233" s="37">
        <v>2025</v>
      </c>
      <c r="G233" s="27">
        <v>2024</v>
      </c>
      <c r="H233" s="26">
        <v>2023</v>
      </c>
      <c r="I233" s="26">
        <v>2022</v>
      </c>
      <c r="J233" s="26">
        <v>2021</v>
      </c>
      <c r="K233" s="26">
        <v>2020</v>
      </c>
      <c r="L233" s="26">
        <v>2019</v>
      </c>
      <c r="M233" s="26">
        <v>2018</v>
      </c>
      <c r="N233" s="37">
        <v>2017</v>
      </c>
      <c r="O233" s="37">
        <v>2016</v>
      </c>
      <c r="P233" s="37">
        <v>2015</v>
      </c>
      <c r="Q233" s="37">
        <v>2014</v>
      </c>
      <c r="R233" s="37">
        <v>2013</v>
      </c>
      <c r="S233" s="37"/>
      <c r="T233" s="37">
        <v>2011</v>
      </c>
      <c r="U233" s="37">
        <v>2010</v>
      </c>
      <c r="V233" s="37">
        <v>2009</v>
      </c>
      <c r="W233" s="37">
        <v>2008</v>
      </c>
      <c r="X233" s="37">
        <v>2007</v>
      </c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</row>
    <row r="234" spans="1:38" ht="15" customHeight="1">
      <c r="A234" s="104" t="s">
        <v>1738</v>
      </c>
      <c r="B234" s="36" t="s">
        <v>221</v>
      </c>
      <c r="C234" s="37">
        <f t="shared" si="3"/>
        <v>2</v>
      </c>
      <c r="D234" s="37">
        <v>2</v>
      </c>
      <c r="E234" s="38">
        <v>2026</v>
      </c>
      <c r="F234" s="38">
        <v>2025</v>
      </c>
      <c r="G234" s="27"/>
      <c r="H234" s="26"/>
      <c r="I234" s="26"/>
      <c r="J234" s="26"/>
      <c r="K234" s="26"/>
      <c r="L234" s="26"/>
      <c r="M234" s="26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</row>
    <row r="235" spans="1:38" ht="15" customHeight="1">
      <c r="A235" s="104" t="s">
        <v>1739</v>
      </c>
      <c r="B235" s="36" t="s">
        <v>221</v>
      </c>
      <c r="C235" s="37">
        <f t="shared" si="3"/>
        <v>3</v>
      </c>
      <c r="D235" s="37">
        <v>0</v>
      </c>
      <c r="E235" s="37"/>
      <c r="F235" s="37"/>
      <c r="G235" s="26"/>
      <c r="H235" s="26"/>
      <c r="I235" s="26"/>
      <c r="J235" s="26"/>
      <c r="K235" s="26">
        <v>2020</v>
      </c>
      <c r="L235" s="27">
        <v>2019</v>
      </c>
      <c r="M235" s="26">
        <v>2018</v>
      </c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</row>
    <row r="236" spans="1:38" ht="15" customHeight="1">
      <c r="A236" s="103" t="s">
        <v>1740</v>
      </c>
      <c r="B236" s="25" t="s">
        <v>299</v>
      </c>
      <c r="C236" s="37">
        <f t="shared" si="3"/>
        <v>1</v>
      </c>
      <c r="D236" s="37">
        <v>0</v>
      </c>
      <c r="E236" s="37"/>
      <c r="F236" s="37"/>
      <c r="G236" s="26"/>
      <c r="H236" s="26"/>
      <c r="I236" s="26"/>
      <c r="J236" s="26">
        <v>2021</v>
      </c>
      <c r="K236" s="26"/>
      <c r="L236" s="47"/>
      <c r="M236" s="26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</row>
    <row r="237" spans="1:38" ht="15" customHeight="1">
      <c r="A237" s="103" t="s">
        <v>1741</v>
      </c>
      <c r="B237" s="25" t="s">
        <v>60</v>
      </c>
      <c r="C237" s="37">
        <f t="shared" si="3"/>
        <v>1</v>
      </c>
      <c r="D237" s="37">
        <v>0</v>
      </c>
      <c r="E237" s="37"/>
      <c r="F237" s="37"/>
      <c r="G237" s="47"/>
      <c r="H237" s="47"/>
      <c r="I237" s="27">
        <v>2022</v>
      </c>
      <c r="J237" s="26"/>
      <c r="K237" s="26"/>
      <c r="L237" s="47"/>
      <c r="M237" s="26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</row>
    <row r="238" spans="1:38" ht="15" customHeight="1">
      <c r="A238" s="104" t="s">
        <v>1742</v>
      </c>
      <c r="B238" s="25" t="s">
        <v>56</v>
      </c>
      <c r="C238" s="37">
        <f t="shared" si="3"/>
        <v>1</v>
      </c>
      <c r="D238" s="37">
        <v>0</v>
      </c>
      <c r="E238" s="37"/>
      <c r="F238" s="37"/>
      <c r="G238" s="26"/>
      <c r="H238" s="26"/>
      <c r="I238" s="26"/>
      <c r="J238" s="26"/>
      <c r="K238" s="26"/>
      <c r="L238" s="26"/>
      <c r="M238" s="26"/>
      <c r="N238" s="37"/>
      <c r="O238" s="37"/>
      <c r="P238" s="37"/>
      <c r="Q238" s="37"/>
      <c r="R238" s="37"/>
      <c r="S238" s="37">
        <v>2012</v>
      </c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</row>
    <row r="239" spans="1:38" ht="15" customHeight="1">
      <c r="A239" s="103" t="s">
        <v>1743</v>
      </c>
      <c r="B239" s="36" t="s">
        <v>1013</v>
      </c>
      <c r="C239" s="37">
        <f t="shared" si="3"/>
        <v>1</v>
      </c>
      <c r="D239" s="37">
        <v>0</v>
      </c>
      <c r="E239" s="37"/>
      <c r="F239" s="37"/>
      <c r="G239" s="26"/>
      <c r="H239" s="26"/>
      <c r="I239" s="26"/>
      <c r="J239" s="26"/>
      <c r="K239" s="26"/>
      <c r="L239" s="26"/>
      <c r="M239" s="26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>
        <v>1996</v>
      </c>
      <c r="AJ239" s="37"/>
      <c r="AK239" s="37"/>
      <c r="AL239" s="37"/>
    </row>
    <row r="240" spans="1:38" ht="15" customHeight="1">
      <c r="A240" s="104" t="s">
        <v>1744</v>
      </c>
      <c r="B240" s="36" t="s">
        <v>56</v>
      </c>
      <c r="C240" s="37">
        <f t="shared" si="3"/>
        <v>4</v>
      </c>
      <c r="D240" s="37">
        <v>0</v>
      </c>
      <c r="E240" s="37"/>
      <c r="F240" s="37"/>
      <c r="G240" s="26"/>
      <c r="H240" s="26"/>
      <c r="I240" s="26"/>
      <c r="J240" s="26"/>
      <c r="K240" s="26"/>
      <c r="L240" s="26">
        <v>2019</v>
      </c>
      <c r="M240" s="26">
        <v>2018</v>
      </c>
      <c r="N240" s="47">
        <v>2017</v>
      </c>
      <c r="O240" s="37">
        <v>2016</v>
      </c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</row>
    <row r="241" spans="1:38" ht="15" customHeight="1">
      <c r="A241" s="103" t="s">
        <v>1745</v>
      </c>
      <c r="B241" s="36" t="s">
        <v>76</v>
      </c>
      <c r="C241" s="37">
        <f t="shared" si="3"/>
        <v>4</v>
      </c>
      <c r="D241" s="37">
        <v>0</v>
      </c>
      <c r="E241" s="37"/>
      <c r="F241" s="37"/>
      <c r="G241" s="26"/>
      <c r="H241" s="26"/>
      <c r="I241" s="26"/>
      <c r="J241" s="26"/>
      <c r="K241" s="26">
        <v>2020</v>
      </c>
      <c r="L241" s="26">
        <v>2019</v>
      </c>
      <c r="M241" s="26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>
        <v>2000</v>
      </c>
      <c r="AF241" s="37">
        <v>1999</v>
      </c>
      <c r="AG241" s="37"/>
      <c r="AH241" s="37"/>
      <c r="AI241" s="37"/>
      <c r="AJ241" s="37"/>
      <c r="AK241" s="37"/>
      <c r="AL241" s="37"/>
    </row>
    <row r="242" spans="1:38" ht="15" customHeight="1">
      <c r="A242" s="104" t="s">
        <v>1746</v>
      </c>
      <c r="B242" s="36" t="s">
        <v>338</v>
      </c>
      <c r="C242" s="37">
        <f t="shared" si="3"/>
        <v>7</v>
      </c>
      <c r="D242" s="37">
        <v>0</v>
      </c>
      <c r="E242" s="37"/>
      <c r="F242" s="38">
        <v>2025</v>
      </c>
      <c r="G242" s="27">
        <v>2024</v>
      </c>
      <c r="H242" s="26">
        <v>2023</v>
      </c>
      <c r="I242" s="26">
        <v>2022</v>
      </c>
      <c r="J242" s="26">
        <v>2021</v>
      </c>
      <c r="K242" s="26">
        <v>2020</v>
      </c>
      <c r="L242" s="26">
        <v>2019</v>
      </c>
      <c r="M242" s="26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</row>
    <row r="243" spans="1:38" ht="15" customHeight="1">
      <c r="A243" s="104" t="s">
        <v>1747</v>
      </c>
      <c r="B243" s="36" t="s">
        <v>1509</v>
      </c>
      <c r="C243" s="37">
        <f t="shared" si="3"/>
        <v>2</v>
      </c>
      <c r="D243" s="37">
        <v>0</v>
      </c>
      <c r="E243" s="37"/>
      <c r="F243" s="37"/>
      <c r="G243" s="26"/>
      <c r="H243" s="26"/>
      <c r="I243" s="26"/>
      <c r="J243" s="26"/>
      <c r="K243" s="26"/>
      <c r="L243" s="26"/>
      <c r="M243" s="26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>
        <v>2005</v>
      </c>
      <c r="AA243" s="37">
        <v>2004</v>
      </c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</row>
    <row r="244" spans="1:38" ht="15" customHeight="1">
      <c r="A244" s="103" t="s">
        <v>1748</v>
      </c>
      <c r="B244" s="36" t="s">
        <v>66</v>
      </c>
      <c r="C244" s="37">
        <f t="shared" si="3"/>
        <v>8</v>
      </c>
      <c r="D244" s="37">
        <v>0</v>
      </c>
      <c r="E244" s="37"/>
      <c r="F244" s="37"/>
      <c r="G244" s="26"/>
      <c r="H244" s="26"/>
      <c r="I244" s="26"/>
      <c r="J244" s="26"/>
      <c r="K244" s="26"/>
      <c r="L244" s="26"/>
      <c r="M244" s="26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>
        <v>2006</v>
      </c>
      <c r="Z244" s="37">
        <v>2005</v>
      </c>
      <c r="AA244" s="37">
        <v>2004</v>
      </c>
      <c r="AB244" s="37">
        <v>2003</v>
      </c>
      <c r="AC244" s="37">
        <v>2002</v>
      </c>
      <c r="AD244" s="37">
        <v>2001</v>
      </c>
      <c r="AE244" s="37">
        <v>2000</v>
      </c>
      <c r="AF244" s="37">
        <v>1999</v>
      </c>
      <c r="AG244" s="37"/>
      <c r="AH244" s="37"/>
      <c r="AI244" s="37"/>
      <c r="AJ244" s="37"/>
      <c r="AK244" s="37"/>
      <c r="AL244" s="37"/>
    </row>
    <row r="245" spans="1:38" ht="15" customHeight="1">
      <c r="A245" s="103" t="s">
        <v>1749</v>
      </c>
      <c r="B245" s="25" t="s">
        <v>60</v>
      </c>
      <c r="C245" s="37">
        <f t="shared" si="3"/>
        <v>6</v>
      </c>
      <c r="D245" s="37">
        <v>0</v>
      </c>
      <c r="E245" s="37"/>
      <c r="F245" s="37">
        <v>2025</v>
      </c>
      <c r="G245" s="26">
        <v>2024</v>
      </c>
      <c r="H245" s="26">
        <v>2023</v>
      </c>
      <c r="I245" s="26">
        <v>2022</v>
      </c>
      <c r="J245" s="26">
        <v>2021</v>
      </c>
      <c r="K245" s="26">
        <v>2020</v>
      </c>
      <c r="L245" s="26"/>
      <c r="M245" s="26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</row>
    <row r="246" spans="1:38" ht="15" customHeight="1">
      <c r="A246" s="104" t="s">
        <v>1750</v>
      </c>
      <c r="B246" s="36" t="s">
        <v>208</v>
      </c>
      <c r="C246" s="37">
        <f t="shared" si="3"/>
        <v>1</v>
      </c>
      <c r="D246" s="37">
        <v>0</v>
      </c>
      <c r="E246" s="37"/>
      <c r="F246" s="37"/>
      <c r="G246" s="26"/>
      <c r="H246" s="26"/>
      <c r="I246" s="26"/>
      <c r="J246" s="26"/>
      <c r="K246" s="26"/>
      <c r="L246" s="26"/>
      <c r="M246" s="26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>
        <v>2000</v>
      </c>
      <c r="AF246" s="37"/>
      <c r="AG246" s="37"/>
      <c r="AH246" s="37"/>
      <c r="AI246" s="37"/>
      <c r="AJ246" s="37"/>
      <c r="AK246" s="37"/>
      <c r="AL246" s="37"/>
    </row>
    <row r="247" spans="1:38" ht="15" customHeight="1">
      <c r="A247" s="104" t="s">
        <v>1751</v>
      </c>
      <c r="B247" s="36"/>
      <c r="C247" s="37">
        <f t="shared" si="3"/>
        <v>1</v>
      </c>
      <c r="D247" s="37">
        <v>0</v>
      </c>
      <c r="E247" s="37"/>
      <c r="F247" s="37"/>
      <c r="G247" s="26"/>
      <c r="H247" s="26"/>
      <c r="I247" s="26"/>
      <c r="J247" s="26"/>
      <c r="K247" s="26"/>
      <c r="L247" s="26"/>
      <c r="M247" s="26"/>
      <c r="N247" s="37"/>
      <c r="O247" s="37"/>
      <c r="P247" s="37"/>
      <c r="Q247" s="37"/>
      <c r="R247" s="37">
        <v>2013</v>
      </c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</row>
    <row r="248" spans="1:38" ht="15" customHeight="1">
      <c r="A248" s="104" t="s">
        <v>1752</v>
      </c>
      <c r="B248" s="25" t="s">
        <v>64</v>
      </c>
      <c r="C248" s="37">
        <f t="shared" si="3"/>
        <v>1</v>
      </c>
      <c r="D248" s="37">
        <v>0</v>
      </c>
      <c r="E248" s="37"/>
      <c r="F248" s="37"/>
      <c r="G248" s="26"/>
      <c r="H248" s="26"/>
      <c r="I248" s="26"/>
      <c r="J248" s="26"/>
      <c r="K248" s="26"/>
      <c r="L248" s="26"/>
      <c r="M248" s="26"/>
      <c r="N248" s="37"/>
      <c r="O248" s="37"/>
      <c r="P248" s="37"/>
      <c r="Q248" s="37"/>
      <c r="R248" s="37"/>
      <c r="S248" s="37">
        <v>2012</v>
      </c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</row>
    <row r="249" spans="1:38" ht="15" customHeight="1">
      <c r="A249" s="103" t="s">
        <v>1753</v>
      </c>
      <c r="B249" s="25" t="s">
        <v>299</v>
      </c>
      <c r="C249" s="37">
        <f t="shared" si="3"/>
        <v>4</v>
      </c>
      <c r="D249" s="37">
        <v>0</v>
      </c>
      <c r="E249" s="37"/>
      <c r="F249" s="37"/>
      <c r="G249" s="26">
        <v>2024</v>
      </c>
      <c r="H249" s="26"/>
      <c r="I249" s="26">
        <v>2022</v>
      </c>
      <c r="J249" s="26">
        <v>2021</v>
      </c>
      <c r="K249" s="26">
        <v>2020</v>
      </c>
      <c r="L249" s="26"/>
      <c r="M249" s="26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</row>
    <row r="250" spans="1:38" ht="15" customHeight="1">
      <c r="A250" s="103" t="s">
        <v>1754</v>
      </c>
      <c r="B250" s="25" t="s">
        <v>221</v>
      </c>
      <c r="C250" s="37">
        <f t="shared" si="3"/>
        <v>1</v>
      </c>
      <c r="D250" s="37">
        <v>1</v>
      </c>
      <c r="E250" s="37">
        <v>2026</v>
      </c>
      <c r="F250" s="37"/>
      <c r="G250" s="26"/>
      <c r="H250" s="26"/>
      <c r="I250" s="26"/>
      <c r="J250" s="26"/>
      <c r="K250" s="26"/>
      <c r="L250" s="26"/>
      <c r="M250" s="26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</row>
    <row r="251" spans="1:38" ht="15" customHeight="1">
      <c r="A251" s="103" t="s">
        <v>1755</v>
      </c>
      <c r="B251" s="25" t="s">
        <v>264</v>
      </c>
      <c r="C251" s="37">
        <f t="shared" si="3"/>
        <v>1</v>
      </c>
      <c r="D251" s="37">
        <v>0</v>
      </c>
      <c r="E251" s="37"/>
      <c r="F251" s="37"/>
      <c r="G251" s="26">
        <v>2024</v>
      </c>
      <c r="H251" s="26"/>
      <c r="I251" s="26"/>
      <c r="J251" s="26"/>
      <c r="K251" s="26"/>
      <c r="L251" s="26"/>
      <c r="M251" s="26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</row>
    <row r="252" spans="1:38" ht="15" customHeight="1">
      <c r="A252" s="103" t="s">
        <v>1756</v>
      </c>
      <c r="B252" s="25" t="s">
        <v>382</v>
      </c>
      <c r="C252" s="37">
        <f t="shared" si="3"/>
        <v>4</v>
      </c>
      <c r="D252" s="37">
        <v>0</v>
      </c>
      <c r="E252" s="37"/>
      <c r="F252" s="37">
        <v>2025</v>
      </c>
      <c r="G252" s="26">
        <v>2024</v>
      </c>
      <c r="H252" s="26">
        <v>2023</v>
      </c>
      <c r="I252" s="26">
        <v>2022</v>
      </c>
      <c r="J252" s="26"/>
      <c r="K252" s="26"/>
      <c r="L252" s="26"/>
      <c r="M252" s="26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</row>
    <row r="253" spans="1:38" ht="15" customHeight="1">
      <c r="A253" s="104" t="s">
        <v>1757</v>
      </c>
      <c r="B253" s="25" t="s">
        <v>81</v>
      </c>
      <c r="C253" s="37">
        <f t="shared" si="3"/>
        <v>3</v>
      </c>
      <c r="D253" s="37">
        <v>0</v>
      </c>
      <c r="E253" s="37"/>
      <c r="F253" s="37"/>
      <c r="G253" s="26"/>
      <c r="H253" s="26"/>
      <c r="I253" s="26"/>
      <c r="J253" s="26"/>
      <c r="K253" s="26">
        <v>2020</v>
      </c>
      <c r="L253" s="26">
        <v>2019</v>
      </c>
      <c r="M253" s="26"/>
      <c r="N253" s="37"/>
      <c r="O253" s="37"/>
      <c r="P253" s="37"/>
      <c r="Q253" s="37"/>
      <c r="R253" s="37">
        <v>2013</v>
      </c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</row>
    <row r="254" spans="1:38" ht="15" customHeight="1">
      <c r="A254" s="103" t="s">
        <v>1758</v>
      </c>
      <c r="B254" s="25" t="s">
        <v>94</v>
      </c>
      <c r="C254" s="37">
        <f t="shared" si="3"/>
        <v>1</v>
      </c>
      <c r="D254" s="37">
        <v>0</v>
      </c>
      <c r="E254" s="37"/>
      <c r="F254" s="37"/>
      <c r="G254" s="26">
        <v>2024</v>
      </c>
      <c r="H254" s="26"/>
      <c r="I254" s="26"/>
      <c r="J254" s="26"/>
      <c r="K254" s="26"/>
      <c r="L254" s="26"/>
      <c r="M254" s="26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</row>
    <row r="255" spans="1:38" ht="15" customHeight="1">
      <c r="A255" s="104" t="s">
        <v>1759</v>
      </c>
      <c r="B255" s="25" t="s">
        <v>56</v>
      </c>
      <c r="C255" s="37">
        <f t="shared" si="3"/>
        <v>3</v>
      </c>
      <c r="D255" s="37">
        <v>0</v>
      </c>
      <c r="E255" s="37"/>
      <c r="F255" s="37"/>
      <c r="G255" s="26"/>
      <c r="H255" s="26"/>
      <c r="I255" s="26"/>
      <c r="J255" s="26"/>
      <c r="K255" s="26"/>
      <c r="L255" s="26"/>
      <c r="M255" s="26"/>
      <c r="N255" s="37">
        <v>2017</v>
      </c>
      <c r="O255" s="37"/>
      <c r="P255" s="37">
        <v>2015</v>
      </c>
      <c r="Q255" s="37">
        <v>2014</v>
      </c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</row>
    <row r="256" spans="1:38" ht="15" customHeight="1">
      <c r="A256" s="104" t="s">
        <v>1760</v>
      </c>
      <c r="B256" s="36" t="s">
        <v>110</v>
      </c>
      <c r="C256" s="37">
        <f t="shared" si="3"/>
        <v>2</v>
      </c>
      <c r="D256" s="37">
        <v>0</v>
      </c>
      <c r="E256" s="37"/>
      <c r="F256" s="37"/>
      <c r="G256" s="26"/>
      <c r="H256" s="26"/>
      <c r="I256" s="26"/>
      <c r="J256" s="26">
        <v>2021</v>
      </c>
      <c r="K256" s="26"/>
      <c r="L256" s="26">
        <v>2019</v>
      </c>
      <c r="M256" s="26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</row>
    <row r="257" spans="1:38" ht="15" customHeight="1">
      <c r="A257" s="104" t="s">
        <v>1761</v>
      </c>
      <c r="B257" s="25" t="s">
        <v>56</v>
      </c>
      <c r="C257" s="37">
        <f t="shared" si="3"/>
        <v>2</v>
      </c>
      <c r="D257" s="37">
        <v>0</v>
      </c>
      <c r="E257" s="37"/>
      <c r="F257" s="37"/>
      <c r="G257" s="26"/>
      <c r="H257" s="26"/>
      <c r="I257" s="26"/>
      <c r="J257" s="26"/>
      <c r="K257" s="26"/>
      <c r="L257" s="26"/>
      <c r="M257" s="26"/>
      <c r="N257" s="37"/>
      <c r="O257" s="37"/>
      <c r="P257" s="37"/>
      <c r="Q257" s="37"/>
      <c r="R257" s="37">
        <v>2013</v>
      </c>
      <c r="S257" s="37">
        <v>2012</v>
      </c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</row>
    <row r="258" spans="1:38" ht="15" customHeight="1">
      <c r="A258" s="103" t="s">
        <v>1762</v>
      </c>
      <c r="B258" s="36" t="s">
        <v>139</v>
      </c>
      <c r="C258" s="37">
        <f t="shared" si="3"/>
        <v>2</v>
      </c>
      <c r="D258" s="37">
        <v>0</v>
      </c>
      <c r="E258" s="37"/>
      <c r="F258" s="37"/>
      <c r="G258" s="26"/>
      <c r="H258" s="26"/>
      <c r="I258" s="26"/>
      <c r="J258" s="26"/>
      <c r="K258" s="26"/>
      <c r="L258" s="26"/>
      <c r="M258" s="26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>
        <v>1994</v>
      </c>
      <c r="AL258" s="37">
        <v>1993</v>
      </c>
    </row>
    <row r="259" spans="1:38" ht="15" customHeight="1">
      <c r="A259" s="103" t="s">
        <v>1763</v>
      </c>
      <c r="B259" s="25" t="s">
        <v>110</v>
      </c>
      <c r="C259" s="37">
        <f t="shared" si="3"/>
        <v>6</v>
      </c>
      <c r="D259" s="37">
        <v>0</v>
      </c>
      <c r="E259" s="37"/>
      <c r="F259" s="37"/>
      <c r="G259" s="26"/>
      <c r="H259" s="26"/>
      <c r="I259" s="26">
        <v>2022</v>
      </c>
      <c r="J259" s="26">
        <v>2021</v>
      </c>
      <c r="K259" s="26">
        <v>2020</v>
      </c>
      <c r="L259" s="26">
        <v>2019</v>
      </c>
      <c r="M259" s="26"/>
      <c r="N259" s="37"/>
      <c r="O259" s="37"/>
      <c r="P259" s="37">
        <v>2015</v>
      </c>
      <c r="Q259" s="37"/>
      <c r="R259" s="37">
        <v>2013</v>
      </c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</row>
    <row r="260" spans="1:38" ht="15" customHeight="1">
      <c r="A260" s="104" t="s">
        <v>1764</v>
      </c>
      <c r="B260" s="36" t="s">
        <v>66</v>
      </c>
      <c r="C260" s="37">
        <f t="shared" si="3"/>
        <v>2</v>
      </c>
      <c r="D260" s="37">
        <v>0</v>
      </c>
      <c r="E260" s="37"/>
      <c r="F260" s="37"/>
      <c r="G260" s="26"/>
      <c r="H260" s="26"/>
      <c r="I260" s="26"/>
      <c r="J260" s="26"/>
      <c r="K260" s="26"/>
      <c r="L260" s="26"/>
      <c r="M260" s="26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>
        <v>2005</v>
      </c>
      <c r="AA260" s="37"/>
      <c r="AB260" s="37">
        <v>2003</v>
      </c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</row>
    <row r="261" spans="1:38" ht="15" customHeight="1">
      <c r="A261" s="104" t="s">
        <v>1765</v>
      </c>
      <c r="B261" s="36" t="s">
        <v>56</v>
      </c>
      <c r="C261" s="37">
        <f t="shared" si="3"/>
        <v>1</v>
      </c>
      <c r="D261" s="37">
        <v>0</v>
      </c>
      <c r="E261" s="37"/>
      <c r="F261" s="37"/>
      <c r="G261" s="26"/>
      <c r="H261" s="26"/>
      <c r="I261" s="26"/>
      <c r="J261" s="26"/>
      <c r="K261" s="26"/>
      <c r="L261" s="26"/>
      <c r="M261" s="26"/>
      <c r="N261" s="37">
        <v>2017</v>
      </c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</row>
    <row r="262" spans="1:38" ht="15" customHeight="1">
      <c r="A262" s="104" t="s">
        <v>1766</v>
      </c>
      <c r="B262" s="36"/>
      <c r="C262" s="37">
        <f t="shared" si="3"/>
        <v>1</v>
      </c>
      <c r="D262" s="37">
        <v>0</v>
      </c>
      <c r="E262" s="37"/>
      <c r="F262" s="37"/>
      <c r="G262" s="26"/>
      <c r="H262" s="26"/>
      <c r="I262" s="26"/>
      <c r="J262" s="26"/>
      <c r="K262" s="26"/>
      <c r="L262" s="26"/>
      <c r="M262" s="26"/>
      <c r="N262" s="37"/>
      <c r="O262" s="37"/>
      <c r="P262" s="37"/>
      <c r="Q262" s="37"/>
      <c r="R262" s="37">
        <v>2013</v>
      </c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</row>
    <row r="263" spans="1:38" ht="15" customHeight="1">
      <c r="A263" s="104" t="s">
        <v>1767</v>
      </c>
      <c r="B263" s="36" t="s">
        <v>76</v>
      </c>
      <c r="C263" s="37">
        <f t="shared" si="3"/>
        <v>2</v>
      </c>
      <c r="D263" s="37">
        <v>0</v>
      </c>
      <c r="E263" s="37"/>
      <c r="F263" s="37"/>
      <c r="G263" s="26"/>
      <c r="H263" s="26"/>
      <c r="I263" s="26"/>
      <c r="J263" s="26">
        <v>2021</v>
      </c>
      <c r="K263" s="26"/>
      <c r="L263" s="26">
        <v>2019</v>
      </c>
      <c r="M263" s="26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</row>
    <row r="264" spans="1:38" ht="15" customHeight="1">
      <c r="A264" s="104" t="s">
        <v>1768</v>
      </c>
      <c r="B264" s="36" t="s">
        <v>110</v>
      </c>
      <c r="C264" s="37">
        <f t="shared" si="3"/>
        <v>2</v>
      </c>
      <c r="D264" s="37">
        <v>2</v>
      </c>
      <c r="E264" s="37">
        <v>2026</v>
      </c>
      <c r="F264" s="37">
        <v>2025</v>
      </c>
      <c r="G264" s="26"/>
      <c r="H264" s="26"/>
      <c r="I264" s="26"/>
      <c r="J264" s="26"/>
      <c r="K264" s="26"/>
      <c r="L264" s="26"/>
      <c r="M264" s="26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</row>
    <row r="265" spans="1:38" ht="15" customHeight="1">
      <c r="A265" s="104" t="s">
        <v>1769</v>
      </c>
      <c r="B265" s="25" t="s">
        <v>168</v>
      </c>
      <c r="C265" s="37">
        <f t="shared" si="3"/>
        <v>4</v>
      </c>
      <c r="D265" s="37">
        <v>0</v>
      </c>
      <c r="E265" s="37"/>
      <c r="F265" s="37">
        <v>2025</v>
      </c>
      <c r="G265" s="27">
        <v>2024</v>
      </c>
      <c r="H265" s="26"/>
      <c r="I265" s="26"/>
      <c r="J265" s="26">
        <v>2021</v>
      </c>
      <c r="K265" s="26">
        <v>2020</v>
      </c>
      <c r="L265" s="26"/>
      <c r="M265" s="26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</row>
    <row r="266" spans="1:38" ht="15" customHeight="1">
      <c r="A266" s="104" t="s">
        <v>1770</v>
      </c>
      <c r="B266" s="25" t="s">
        <v>90</v>
      </c>
      <c r="C266" s="37">
        <f t="shared" si="3"/>
        <v>1</v>
      </c>
      <c r="D266" s="37">
        <v>0</v>
      </c>
      <c r="E266" s="37"/>
      <c r="F266" s="38">
        <v>2025</v>
      </c>
      <c r="G266" s="27"/>
      <c r="H266" s="26"/>
      <c r="I266" s="26"/>
      <c r="J266" s="26"/>
      <c r="K266" s="26"/>
      <c r="L266" s="26"/>
      <c r="M266" s="26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</row>
    <row r="267" spans="1:38" ht="15" customHeight="1">
      <c r="A267" s="104" t="s">
        <v>1771</v>
      </c>
      <c r="B267" s="25" t="s">
        <v>208</v>
      </c>
      <c r="C267" s="37">
        <f t="shared" si="3"/>
        <v>9</v>
      </c>
      <c r="D267" s="37">
        <v>0</v>
      </c>
      <c r="E267" s="37"/>
      <c r="F267" s="37"/>
      <c r="G267" s="26"/>
      <c r="H267" s="26"/>
      <c r="I267" s="26">
        <v>2022</v>
      </c>
      <c r="J267" s="26">
        <v>2021</v>
      </c>
      <c r="K267" s="26">
        <v>2020</v>
      </c>
      <c r="L267" s="26">
        <v>2019</v>
      </c>
      <c r="M267" s="26">
        <v>2018</v>
      </c>
      <c r="N267" s="37">
        <v>2017</v>
      </c>
      <c r="O267" s="37">
        <v>2016</v>
      </c>
      <c r="P267" s="37">
        <v>2015</v>
      </c>
      <c r="Q267" s="37">
        <v>2014</v>
      </c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</row>
    <row r="268" spans="1:38" ht="15" customHeight="1">
      <c r="A268" s="104" t="s">
        <v>1772</v>
      </c>
      <c r="B268" s="25" t="s">
        <v>90</v>
      </c>
      <c r="C268" s="37">
        <f t="shared" si="3"/>
        <v>1</v>
      </c>
      <c r="D268" s="37">
        <v>0</v>
      </c>
      <c r="E268" s="37"/>
      <c r="F268" s="37">
        <v>2025</v>
      </c>
      <c r="G268" s="26"/>
      <c r="H268" s="26"/>
      <c r="I268" s="26"/>
      <c r="J268" s="26"/>
      <c r="K268" s="26"/>
      <c r="L268" s="26"/>
      <c r="M268" s="26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</row>
    <row r="269" spans="1:38" ht="15" customHeight="1">
      <c r="A269" s="103" t="s">
        <v>1773</v>
      </c>
      <c r="B269" s="25" t="s">
        <v>1509</v>
      </c>
      <c r="C269" s="37">
        <f t="shared" ref="C269:C337" si="4">COUNT(E269:AL269)</f>
        <v>7</v>
      </c>
      <c r="D269" s="37">
        <v>7</v>
      </c>
      <c r="E269" s="37">
        <v>2026</v>
      </c>
      <c r="F269" s="37">
        <v>2025</v>
      </c>
      <c r="G269" s="27">
        <v>2024</v>
      </c>
      <c r="H269" s="26">
        <v>2023</v>
      </c>
      <c r="I269" s="26">
        <v>2022</v>
      </c>
      <c r="J269" s="26">
        <v>2021</v>
      </c>
      <c r="K269" s="26">
        <v>2020</v>
      </c>
      <c r="L269" s="26"/>
      <c r="M269" s="26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</row>
    <row r="270" spans="1:38" ht="15" customHeight="1">
      <c r="A270" s="104" t="s">
        <v>1774</v>
      </c>
      <c r="B270" s="25" t="s">
        <v>221</v>
      </c>
      <c r="C270" s="37">
        <f t="shared" si="4"/>
        <v>9</v>
      </c>
      <c r="D270" s="37">
        <v>0</v>
      </c>
      <c r="E270" s="37"/>
      <c r="F270" s="37"/>
      <c r="G270" s="26">
        <v>2024</v>
      </c>
      <c r="H270" s="26">
        <v>2023</v>
      </c>
      <c r="I270" s="26">
        <v>2022</v>
      </c>
      <c r="J270" s="26">
        <v>2021</v>
      </c>
      <c r="K270" s="26">
        <v>2020</v>
      </c>
      <c r="L270" s="26">
        <v>2019</v>
      </c>
      <c r="M270" s="26">
        <v>2018</v>
      </c>
      <c r="N270" s="37">
        <v>2017</v>
      </c>
      <c r="O270" s="37">
        <v>2016</v>
      </c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</row>
    <row r="271" spans="1:38" ht="15" customHeight="1">
      <c r="A271" s="103" t="s">
        <v>1775</v>
      </c>
      <c r="B271" s="25" t="s">
        <v>1509</v>
      </c>
      <c r="C271" s="37">
        <f t="shared" si="4"/>
        <v>3</v>
      </c>
      <c r="D271" s="37">
        <v>0</v>
      </c>
      <c r="E271" s="37"/>
      <c r="F271" s="37">
        <v>2025</v>
      </c>
      <c r="G271" s="27">
        <v>2024</v>
      </c>
      <c r="H271" s="47"/>
      <c r="I271" s="27">
        <v>2022</v>
      </c>
      <c r="J271" s="26"/>
      <c r="K271" s="26"/>
      <c r="L271" s="26"/>
      <c r="M271" s="26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</row>
    <row r="272" spans="1:38" ht="15" customHeight="1">
      <c r="A272" s="103" t="s">
        <v>1776</v>
      </c>
      <c r="B272" s="25" t="s">
        <v>64</v>
      </c>
      <c r="C272" s="37">
        <f t="shared" si="4"/>
        <v>2</v>
      </c>
      <c r="D272" s="37">
        <v>2</v>
      </c>
      <c r="E272" s="38">
        <v>2026</v>
      </c>
      <c r="F272" s="38">
        <v>2025</v>
      </c>
      <c r="G272" s="27"/>
      <c r="H272" s="47"/>
      <c r="I272" s="27"/>
      <c r="J272" s="26"/>
      <c r="K272" s="26"/>
      <c r="L272" s="26"/>
      <c r="M272" s="26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</row>
    <row r="273" spans="1:38" ht="15" customHeight="1">
      <c r="A273" s="104" t="s">
        <v>1777</v>
      </c>
      <c r="B273" s="25" t="s">
        <v>221</v>
      </c>
      <c r="C273" s="37">
        <f t="shared" si="4"/>
        <v>10</v>
      </c>
      <c r="D273" s="37">
        <v>0</v>
      </c>
      <c r="E273" s="37"/>
      <c r="F273" s="37">
        <v>2025</v>
      </c>
      <c r="G273" s="26">
        <v>2024</v>
      </c>
      <c r="H273" s="26">
        <v>2023</v>
      </c>
      <c r="I273" s="26">
        <v>2022</v>
      </c>
      <c r="J273" s="26">
        <v>2021</v>
      </c>
      <c r="K273" s="26">
        <v>2020</v>
      </c>
      <c r="L273" s="26">
        <v>2019</v>
      </c>
      <c r="M273" s="26">
        <v>2018</v>
      </c>
      <c r="N273" s="37">
        <v>2017</v>
      </c>
      <c r="O273" s="37"/>
      <c r="P273" s="37">
        <v>2015</v>
      </c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</row>
    <row r="274" spans="1:38" ht="15" customHeight="1">
      <c r="A274" s="104" t="s">
        <v>1778</v>
      </c>
      <c r="B274" s="36" t="s">
        <v>221</v>
      </c>
      <c r="C274" s="37">
        <f t="shared" si="4"/>
        <v>3</v>
      </c>
      <c r="D274" s="37">
        <v>0</v>
      </c>
      <c r="E274" s="37"/>
      <c r="F274" s="37"/>
      <c r="G274" s="26"/>
      <c r="H274" s="26"/>
      <c r="I274" s="26"/>
      <c r="J274" s="26"/>
      <c r="K274" s="26"/>
      <c r="L274" s="26"/>
      <c r="M274" s="26"/>
      <c r="N274" s="37"/>
      <c r="O274" s="37"/>
      <c r="P274" s="37"/>
      <c r="Q274" s="37">
        <v>2014</v>
      </c>
      <c r="R274" s="37"/>
      <c r="S274" s="37"/>
      <c r="T274" s="37">
        <v>2011</v>
      </c>
      <c r="U274" s="37"/>
      <c r="V274" s="37">
        <v>2009</v>
      </c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</row>
    <row r="275" spans="1:38" ht="15" customHeight="1">
      <c r="A275" s="103" t="s">
        <v>1779</v>
      </c>
      <c r="B275" s="25" t="s">
        <v>382</v>
      </c>
      <c r="C275" s="37">
        <f t="shared" si="4"/>
        <v>1</v>
      </c>
      <c r="D275" s="37">
        <v>0</v>
      </c>
      <c r="E275" s="37"/>
      <c r="F275" s="37"/>
      <c r="G275" s="26">
        <v>2024</v>
      </c>
      <c r="H275" s="26"/>
      <c r="I275" s="26"/>
      <c r="J275" s="26"/>
      <c r="K275" s="26"/>
      <c r="L275" s="26"/>
      <c r="M275" s="26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</row>
    <row r="276" spans="1:38" ht="15" customHeight="1">
      <c r="A276" s="103" t="s">
        <v>1780</v>
      </c>
      <c r="B276" s="25" t="s">
        <v>81</v>
      </c>
      <c r="C276" s="37">
        <f t="shared" si="4"/>
        <v>1</v>
      </c>
      <c r="D276" s="37">
        <v>0</v>
      </c>
      <c r="E276" s="37"/>
      <c r="F276" s="38">
        <v>2025</v>
      </c>
      <c r="G276" s="26"/>
      <c r="H276" s="26"/>
      <c r="I276" s="26"/>
      <c r="J276" s="26"/>
      <c r="K276" s="26"/>
      <c r="L276" s="26"/>
      <c r="M276" s="26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</row>
    <row r="277" spans="1:38" ht="15" customHeight="1">
      <c r="A277" s="104" t="s">
        <v>1781</v>
      </c>
      <c r="B277" s="36" t="s">
        <v>142</v>
      </c>
      <c r="C277" s="37">
        <f t="shared" si="4"/>
        <v>1</v>
      </c>
      <c r="D277" s="37">
        <v>0</v>
      </c>
      <c r="E277" s="37"/>
      <c r="F277" s="37"/>
      <c r="G277" s="26"/>
      <c r="H277" s="26"/>
      <c r="I277" s="26"/>
      <c r="J277" s="26"/>
      <c r="K277" s="26"/>
      <c r="L277" s="26"/>
      <c r="M277" s="26"/>
      <c r="N277" s="37"/>
      <c r="O277" s="37"/>
      <c r="P277" s="37"/>
      <c r="Q277" s="37"/>
      <c r="R277" s="37"/>
      <c r="S277" s="37"/>
      <c r="T277" s="37"/>
      <c r="U277" s="37"/>
      <c r="V277" s="37">
        <v>2009</v>
      </c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</row>
    <row r="278" spans="1:38" ht="15" customHeight="1">
      <c r="A278" s="104" t="s">
        <v>1782</v>
      </c>
      <c r="B278" s="36" t="s">
        <v>99</v>
      </c>
      <c r="C278" s="37">
        <f t="shared" si="4"/>
        <v>1</v>
      </c>
      <c r="D278" s="37">
        <v>1</v>
      </c>
      <c r="E278" s="38">
        <v>2026</v>
      </c>
      <c r="F278" s="37"/>
      <c r="G278" s="26"/>
      <c r="H278" s="26"/>
      <c r="I278" s="26"/>
      <c r="J278" s="26"/>
      <c r="K278" s="26"/>
      <c r="L278" s="26"/>
      <c r="M278" s="26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</row>
    <row r="279" spans="1:38" ht="15" customHeight="1">
      <c r="A279" s="103" t="s">
        <v>1783</v>
      </c>
      <c r="B279" s="25" t="s">
        <v>56</v>
      </c>
      <c r="C279" s="37">
        <f t="shared" si="4"/>
        <v>1</v>
      </c>
      <c r="D279" s="37">
        <v>0</v>
      </c>
      <c r="E279" s="37"/>
      <c r="F279" s="37"/>
      <c r="G279" s="27">
        <v>2024</v>
      </c>
      <c r="H279" s="26"/>
      <c r="I279" s="26"/>
      <c r="J279" s="26"/>
      <c r="K279" s="26"/>
      <c r="L279" s="26"/>
      <c r="M279" s="26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</row>
    <row r="280" spans="1:38" ht="15" customHeight="1">
      <c r="A280" s="104" t="s">
        <v>1784</v>
      </c>
      <c r="B280" s="25" t="s">
        <v>101</v>
      </c>
      <c r="C280" s="37">
        <f t="shared" si="4"/>
        <v>4</v>
      </c>
      <c r="D280" s="37">
        <v>0</v>
      </c>
      <c r="E280" s="37"/>
      <c r="F280" s="37"/>
      <c r="G280" s="26"/>
      <c r="H280" s="26"/>
      <c r="I280" s="26"/>
      <c r="J280" s="26"/>
      <c r="K280" s="26"/>
      <c r="L280" s="26"/>
      <c r="M280" s="26"/>
      <c r="N280" s="37"/>
      <c r="O280" s="37"/>
      <c r="P280" s="37">
        <v>2015</v>
      </c>
      <c r="Q280" s="37">
        <v>2014</v>
      </c>
      <c r="R280" s="37">
        <v>2013</v>
      </c>
      <c r="S280" s="37">
        <v>2012</v>
      </c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</row>
    <row r="281" spans="1:38" ht="15" customHeight="1">
      <c r="A281" s="104" t="s">
        <v>1785</v>
      </c>
      <c r="B281" s="25" t="s">
        <v>56</v>
      </c>
      <c r="C281" s="37">
        <f t="shared" si="4"/>
        <v>11</v>
      </c>
      <c r="D281" s="37">
        <v>11</v>
      </c>
      <c r="E281" s="37">
        <v>2026</v>
      </c>
      <c r="F281" s="37">
        <v>2025</v>
      </c>
      <c r="G281" s="27">
        <v>2024</v>
      </c>
      <c r="H281" s="26">
        <v>2023</v>
      </c>
      <c r="I281" s="27">
        <v>2022</v>
      </c>
      <c r="J281" s="27">
        <v>2021</v>
      </c>
      <c r="K281" s="27">
        <v>2020</v>
      </c>
      <c r="L281" s="27">
        <v>2019</v>
      </c>
      <c r="M281" s="26">
        <v>2018</v>
      </c>
      <c r="N281" s="37">
        <v>2017</v>
      </c>
      <c r="O281" s="37">
        <v>2016</v>
      </c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</row>
    <row r="282" spans="1:38" ht="15" customHeight="1">
      <c r="A282" s="104" t="s">
        <v>1786</v>
      </c>
      <c r="B282" s="25" t="s">
        <v>64</v>
      </c>
      <c r="C282" s="37">
        <f t="shared" si="4"/>
        <v>10</v>
      </c>
      <c r="D282" s="37">
        <v>10</v>
      </c>
      <c r="E282" s="38">
        <v>2026</v>
      </c>
      <c r="F282" s="38">
        <v>2025</v>
      </c>
      <c r="G282" s="27">
        <v>2024</v>
      </c>
      <c r="H282" s="27">
        <v>2023</v>
      </c>
      <c r="I282" s="27">
        <v>2022</v>
      </c>
      <c r="J282" s="27">
        <v>2021</v>
      </c>
      <c r="K282" s="27">
        <v>2020</v>
      </c>
      <c r="L282" s="27">
        <v>2019</v>
      </c>
      <c r="M282" s="27">
        <v>2018</v>
      </c>
      <c r="N282" s="37">
        <v>2017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</row>
    <row r="283" spans="1:38" ht="15" customHeight="1">
      <c r="A283" s="104" t="s">
        <v>1787</v>
      </c>
      <c r="B283" s="36" t="s">
        <v>121</v>
      </c>
      <c r="C283" s="37">
        <f t="shared" si="4"/>
        <v>1</v>
      </c>
      <c r="D283" s="37">
        <v>0</v>
      </c>
      <c r="E283" s="37"/>
      <c r="F283" s="37"/>
      <c r="G283" s="26"/>
      <c r="H283" s="26"/>
      <c r="I283" s="26"/>
      <c r="J283" s="26"/>
      <c r="K283" s="26"/>
      <c r="L283" s="26"/>
      <c r="M283" s="26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>
        <v>2004</v>
      </c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</row>
    <row r="284" spans="1:38" ht="15" customHeight="1">
      <c r="A284" s="103" t="s">
        <v>1788</v>
      </c>
      <c r="B284" s="36" t="s">
        <v>134</v>
      </c>
      <c r="C284" s="37">
        <f t="shared" si="4"/>
        <v>1</v>
      </c>
      <c r="D284" s="37">
        <v>0</v>
      </c>
      <c r="E284" s="37"/>
      <c r="F284" s="37"/>
      <c r="G284" s="26"/>
      <c r="H284" s="26"/>
      <c r="I284" s="26"/>
      <c r="J284" s="26"/>
      <c r="K284" s="26"/>
      <c r="L284" s="26"/>
      <c r="M284" s="26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>
        <v>2002</v>
      </c>
      <c r="AD284" s="37"/>
      <c r="AE284" s="37"/>
      <c r="AF284" s="37"/>
      <c r="AG284" s="37"/>
      <c r="AH284" s="37"/>
      <c r="AI284" s="37"/>
      <c r="AJ284" s="37"/>
      <c r="AK284" s="37"/>
      <c r="AL284" s="37"/>
    </row>
    <row r="285" spans="1:38" ht="15" customHeight="1">
      <c r="A285" s="104" t="s">
        <v>1789</v>
      </c>
      <c r="B285" s="36" t="s">
        <v>97</v>
      </c>
      <c r="C285" s="37">
        <f t="shared" si="4"/>
        <v>3</v>
      </c>
      <c r="D285" s="37">
        <v>0</v>
      </c>
      <c r="E285" s="37"/>
      <c r="F285" s="37"/>
      <c r="G285" s="26"/>
      <c r="H285" s="26"/>
      <c r="I285" s="26"/>
      <c r="J285" s="26"/>
      <c r="K285" s="26"/>
      <c r="L285" s="26"/>
      <c r="M285" s="26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>
        <v>2006</v>
      </c>
      <c r="Z285" s="37">
        <v>2005</v>
      </c>
      <c r="AA285" s="37">
        <v>2004</v>
      </c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</row>
    <row r="286" spans="1:38" ht="15" customHeight="1">
      <c r="A286" s="104" t="s">
        <v>1790</v>
      </c>
      <c r="B286" s="36" t="s">
        <v>79</v>
      </c>
      <c r="C286" s="37">
        <f t="shared" si="4"/>
        <v>1</v>
      </c>
      <c r="D286" s="37">
        <v>0</v>
      </c>
      <c r="E286" s="37"/>
      <c r="F286" s="38">
        <v>2025</v>
      </c>
      <c r="G286" s="26"/>
      <c r="H286" s="26"/>
      <c r="I286" s="26"/>
      <c r="J286" s="26"/>
      <c r="K286" s="26"/>
      <c r="L286" s="26"/>
      <c r="M286" s="26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</row>
    <row r="287" spans="1:38" ht="15" customHeight="1">
      <c r="A287" s="104" t="s">
        <v>1791</v>
      </c>
      <c r="B287" s="36" t="s">
        <v>112</v>
      </c>
      <c r="C287" s="37">
        <f t="shared" si="4"/>
        <v>1</v>
      </c>
      <c r="D287" s="37">
        <v>0</v>
      </c>
      <c r="E287" s="37"/>
      <c r="F287" s="37"/>
      <c r="G287" s="27">
        <v>2024</v>
      </c>
      <c r="H287" s="26"/>
      <c r="I287" s="26"/>
      <c r="J287" s="26"/>
      <c r="K287" s="26"/>
      <c r="L287" s="26"/>
      <c r="M287" s="26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</row>
    <row r="288" spans="1:38" ht="15" customHeight="1">
      <c r="A288" s="103" t="s">
        <v>1792</v>
      </c>
      <c r="B288" s="36" t="s">
        <v>208</v>
      </c>
      <c r="C288" s="37">
        <f t="shared" si="4"/>
        <v>8</v>
      </c>
      <c r="D288" s="37">
        <v>0</v>
      </c>
      <c r="E288" s="37"/>
      <c r="F288" s="37"/>
      <c r="G288" s="26">
        <v>2024</v>
      </c>
      <c r="H288" s="26">
        <v>2023</v>
      </c>
      <c r="I288" s="26">
        <v>2022</v>
      </c>
      <c r="J288" s="26">
        <v>2021</v>
      </c>
      <c r="K288" s="26">
        <v>2020</v>
      </c>
      <c r="L288" s="26">
        <v>2019</v>
      </c>
      <c r="M288" s="26">
        <v>2018</v>
      </c>
      <c r="N288" s="37">
        <v>2017</v>
      </c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</row>
    <row r="289" spans="1:38" ht="15" customHeight="1">
      <c r="A289" s="103" t="s">
        <v>1793</v>
      </c>
      <c r="B289" s="25" t="s">
        <v>90</v>
      </c>
      <c r="C289" s="37">
        <f t="shared" si="4"/>
        <v>3</v>
      </c>
      <c r="D289" s="37">
        <v>0</v>
      </c>
      <c r="E289" s="37"/>
      <c r="F289" s="37"/>
      <c r="G289" s="47"/>
      <c r="H289" s="47"/>
      <c r="I289" s="47"/>
      <c r="J289" s="27">
        <v>2021</v>
      </c>
      <c r="K289" s="26"/>
      <c r="L289" s="26"/>
      <c r="M289" s="26"/>
      <c r="N289" s="37"/>
      <c r="O289" s="37"/>
      <c r="P289" s="37"/>
      <c r="Q289" s="37"/>
      <c r="R289" s="37">
        <v>2013</v>
      </c>
      <c r="S289" s="37">
        <v>2012</v>
      </c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</row>
    <row r="290" spans="1:38" ht="15" customHeight="1">
      <c r="A290" s="104" t="s">
        <v>1794</v>
      </c>
      <c r="B290" s="25" t="s">
        <v>101</v>
      </c>
      <c r="C290" s="37">
        <f t="shared" si="4"/>
        <v>8</v>
      </c>
      <c r="D290" s="37">
        <v>0</v>
      </c>
      <c r="E290" s="37"/>
      <c r="F290" s="37"/>
      <c r="G290" s="26"/>
      <c r="H290" s="26"/>
      <c r="I290" s="26"/>
      <c r="J290" s="26"/>
      <c r="K290" s="26"/>
      <c r="L290" s="27">
        <v>2019</v>
      </c>
      <c r="M290" s="26">
        <v>2018</v>
      </c>
      <c r="N290" s="37">
        <v>2017</v>
      </c>
      <c r="O290" s="37">
        <v>2016</v>
      </c>
      <c r="P290" s="37">
        <v>2015</v>
      </c>
      <c r="Q290" s="37">
        <v>2014</v>
      </c>
      <c r="R290" s="37">
        <v>2013</v>
      </c>
      <c r="S290" s="37">
        <v>2012</v>
      </c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</row>
    <row r="291" spans="1:38" ht="15" customHeight="1">
      <c r="A291" s="103" t="s">
        <v>1795</v>
      </c>
      <c r="B291" s="25" t="s">
        <v>101</v>
      </c>
      <c r="C291" s="37">
        <f t="shared" si="4"/>
        <v>2</v>
      </c>
      <c r="D291" s="37">
        <v>0</v>
      </c>
      <c r="E291" s="37"/>
      <c r="F291" s="37"/>
      <c r="G291" s="47"/>
      <c r="H291" s="47"/>
      <c r="I291" s="27">
        <v>2022</v>
      </c>
      <c r="J291" s="26"/>
      <c r="K291" s="26">
        <v>2020</v>
      </c>
      <c r="L291" s="26"/>
      <c r="M291" s="26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</row>
    <row r="292" spans="1:38" ht="15" customHeight="1">
      <c r="A292" s="103" t="s">
        <v>1796</v>
      </c>
      <c r="B292" s="25" t="s">
        <v>99</v>
      </c>
      <c r="C292" s="37">
        <f t="shared" si="4"/>
        <v>1</v>
      </c>
      <c r="D292" s="37">
        <v>1</v>
      </c>
      <c r="E292" s="38">
        <v>2026</v>
      </c>
      <c r="F292" s="37"/>
      <c r="G292" s="47"/>
      <c r="H292" s="47"/>
      <c r="I292" s="27"/>
      <c r="J292" s="26"/>
      <c r="K292" s="26"/>
      <c r="L292" s="26"/>
      <c r="M292" s="26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</row>
    <row r="293" spans="1:38" ht="15" customHeight="1">
      <c r="A293" s="103" t="s">
        <v>1797</v>
      </c>
      <c r="B293" s="25" t="s">
        <v>64</v>
      </c>
      <c r="C293" s="37">
        <f t="shared" si="4"/>
        <v>2</v>
      </c>
      <c r="D293" s="37">
        <v>2</v>
      </c>
      <c r="E293" s="38">
        <v>2026</v>
      </c>
      <c r="F293" s="37">
        <v>2025</v>
      </c>
      <c r="G293" s="47"/>
      <c r="H293" s="47"/>
      <c r="I293" s="27"/>
      <c r="J293" s="26"/>
      <c r="K293" s="26"/>
      <c r="L293" s="26"/>
      <c r="M293" s="26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</row>
    <row r="294" spans="1:38" ht="15" customHeight="1">
      <c r="A294" s="103" t="s">
        <v>1798</v>
      </c>
      <c r="B294" s="25" t="s">
        <v>99</v>
      </c>
      <c r="C294" s="37">
        <f t="shared" si="4"/>
        <v>8</v>
      </c>
      <c r="D294" s="37">
        <v>8</v>
      </c>
      <c r="E294" s="38">
        <v>2026</v>
      </c>
      <c r="F294" s="38">
        <v>2025</v>
      </c>
      <c r="G294" s="27">
        <v>2024</v>
      </c>
      <c r="H294" s="26">
        <v>2023</v>
      </c>
      <c r="I294" s="26">
        <v>2022</v>
      </c>
      <c r="J294" s="26">
        <v>2021</v>
      </c>
      <c r="K294" s="26">
        <v>2020</v>
      </c>
      <c r="L294" s="26">
        <v>2019</v>
      </c>
      <c r="M294" s="26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</row>
    <row r="295" spans="1:38" ht="15" customHeight="1">
      <c r="A295" s="104" t="s">
        <v>1799</v>
      </c>
      <c r="B295" s="36" t="s">
        <v>88</v>
      </c>
      <c r="C295" s="37">
        <f t="shared" si="4"/>
        <v>3</v>
      </c>
      <c r="D295" s="37">
        <v>0</v>
      </c>
      <c r="E295" s="37"/>
      <c r="F295" s="37"/>
      <c r="G295" s="47"/>
      <c r="H295" s="27">
        <v>2023</v>
      </c>
      <c r="I295" s="27">
        <v>2022</v>
      </c>
      <c r="J295" s="26"/>
      <c r="K295" s="26"/>
      <c r="L295" s="26">
        <v>2019</v>
      </c>
      <c r="M295" s="26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</row>
    <row r="296" spans="1:38" ht="15" customHeight="1">
      <c r="A296" s="103" t="s">
        <v>1800</v>
      </c>
      <c r="B296" s="36" t="s">
        <v>208</v>
      </c>
      <c r="C296" s="37">
        <f t="shared" si="4"/>
        <v>3</v>
      </c>
      <c r="D296" s="37">
        <v>0</v>
      </c>
      <c r="E296" s="37"/>
      <c r="F296" s="37"/>
      <c r="G296" s="26"/>
      <c r="H296" s="26"/>
      <c r="I296" s="26"/>
      <c r="J296" s="26"/>
      <c r="K296" s="26"/>
      <c r="L296" s="26"/>
      <c r="M296" s="26"/>
      <c r="N296" s="37"/>
      <c r="O296" s="37"/>
      <c r="P296" s="37"/>
      <c r="Q296" s="37"/>
      <c r="R296" s="37"/>
      <c r="S296" s="37"/>
      <c r="T296" s="37"/>
      <c r="U296" s="37">
        <v>2010</v>
      </c>
      <c r="V296" s="37">
        <v>2009</v>
      </c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>
        <v>1994</v>
      </c>
      <c r="AL296" s="37"/>
    </row>
    <row r="297" spans="1:38" ht="15" customHeight="1">
      <c r="A297" s="104" t="s">
        <v>1801</v>
      </c>
      <c r="B297" s="25" t="s">
        <v>168</v>
      </c>
      <c r="C297" s="37">
        <f t="shared" si="4"/>
        <v>1</v>
      </c>
      <c r="D297" s="37">
        <v>0</v>
      </c>
      <c r="E297" s="37"/>
      <c r="F297" s="37"/>
      <c r="G297" s="26"/>
      <c r="H297" s="26"/>
      <c r="I297" s="26"/>
      <c r="J297" s="26"/>
      <c r="K297" s="26"/>
      <c r="L297" s="26"/>
      <c r="M297" s="26"/>
      <c r="N297" s="37"/>
      <c r="O297" s="37"/>
      <c r="P297" s="37"/>
      <c r="Q297" s="37">
        <v>2014</v>
      </c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</row>
    <row r="298" spans="1:38" ht="15" customHeight="1">
      <c r="A298" s="104" t="s">
        <v>1802</v>
      </c>
      <c r="B298" s="25" t="s">
        <v>81</v>
      </c>
      <c r="C298" s="37">
        <f t="shared" si="4"/>
        <v>2</v>
      </c>
      <c r="D298" s="37">
        <v>0</v>
      </c>
      <c r="E298" s="37"/>
      <c r="F298" s="37"/>
      <c r="G298" s="26">
        <v>2024</v>
      </c>
      <c r="H298" s="26">
        <v>2023</v>
      </c>
      <c r="I298" s="26"/>
      <c r="J298" s="26"/>
      <c r="K298" s="26"/>
      <c r="L298" s="26"/>
      <c r="M298" s="26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</row>
    <row r="299" spans="1:38" ht="15" customHeight="1">
      <c r="A299" s="104" t="s">
        <v>1803</v>
      </c>
      <c r="B299" s="36" t="s">
        <v>264</v>
      </c>
      <c r="C299" s="37">
        <f t="shared" si="4"/>
        <v>1</v>
      </c>
      <c r="D299" s="37">
        <v>0</v>
      </c>
      <c r="E299" s="37"/>
      <c r="F299" s="37"/>
      <c r="G299" s="26"/>
      <c r="H299" s="26"/>
      <c r="I299" s="26"/>
      <c r="J299" s="26"/>
      <c r="K299" s="26"/>
      <c r="L299" s="26"/>
      <c r="M299" s="26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>
        <v>2006</v>
      </c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</row>
    <row r="300" spans="1:38" ht="15" customHeight="1">
      <c r="A300" s="104" t="s">
        <v>1804</v>
      </c>
      <c r="B300" s="36" t="s">
        <v>262</v>
      </c>
      <c r="C300" s="37">
        <f t="shared" si="4"/>
        <v>1</v>
      </c>
      <c r="D300" s="37">
        <v>1</v>
      </c>
      <c r="E300" s="38">
        <v>2026</v>
      </c>
      <c r="F300" s="37"/>
      <c r="G300" s="26"/>
      <c r="H300" s="26"/>
      <c r="I300" s="26"/>
      <c r="J300" s="26"/>
      <c r="K300" s="26"/>
      <c r="L300" s="26"/>
      <c r="M300" s="26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</row>
    <row r="301" spans="1:38" ht="15" customHeight="1">
      <c r="A301" s="104" t="s">
        <v>1805</v>
      </c>
      <c r="B301" s="36" t="s">
        <v>110</v>
      </c>
      <c r="C301" s="37">
        <f t="shared" si="4"/>
        <v>3</v>
      </c>
      <c r="D301" s="37">
        <v>1</v>
      </c>
      <c r="E301" s="37">
        <v>2026</v>
      </c>
      <c r="F301" s="37"/>
      <c r="G301" s="26"/>
      <c r="H301" s="26"/>
      <c r="I301" s="26"/>
      <c r="J301" s="26"/>
      <c r="K301" s="26"/>
      <c r="L301" s="26">
        <v>2019</v>
      </c>
      <c r="M301" s="26"/>
      <c r="N301" s="37">
        <v>2017</v>
      </c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</row>
    <row r="302" spans="1:38" ht="15" customHeight="1">
      <c r="A302" s="104" t="s">
        <v>1806</v>
      </c>
      <c r="B302" s="36" t="s">
        <v>221</v>
      </c>
      <c r="C302" s="37">
        <f t="shared" si="4"/>
        <v>2</v>
      </c>
      <c r="D302" s="37">
        <v>0</v>
      </c>
      <c r="E302" s="37"/>
      <c r="F302" s="37"/>
      <c r="G302" s="26"/>
      <c r="H302" s="26"/>
      <c r="I302" s="26"/>
      <c r="J302" s="26"/>
      <c r="K302" s="26"/>
      <c r="L302" s="26">
        <v>2019</v>
      </c>
      <c r="M302" s="26">
        <v>2018</v>
      </c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</row>
    <row r="303" spans="1:38" ht="15" customHeight="1">
      <c r="A303" s="104" t="s">
        <v>1807</v>
      </c>
      <c r="B303" s="36" t="s">
        <v>208</v>
      </c>
      <c r="C303" s="37">
        <f t="shared" si="4"/>
        <v>2</v>
      </c>
      <c r="D303" s="37">
        <v>2</v>
      </c>
      <c r="E303" s="37">
        <v>2026</v>
      </c>
      <c r="F303" s="37">
        <v>2025</v>
      </c>
      <c r="G303" s="26"/>
      <c r="H303" s="26"/>
      <c r="I303" s="26"/>
      <c r="J303" s="26"/>
      <c r="K303" s="26"/>
      <c r="L303" s="26"/>
      <c r="M303" s="26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</row>
    <row r="304" spans="1:38" ht="15" customHeight="1">
      <c r="A304" s="103" t="s">
        <v>1808</v>
      </c>
      <c r="B304" s="36" t="s">
        <v>99</v>
      </c>
      <c r="C304" s="37">
        <f t="shared" si="4"/>
        <v>6</v>
      </c>
      <c r="D304" s="37">
        <v>0</v>
      </c>
      <c r="E304" s="37"/>
      <c r="F304" s="37"/>
      <c r="G304" s="26"/>
      <c r="H304" s="26"/>
      <c r="I304" s="26"/>
      <c r="J304" s="26"/>
      <c r="K304" s="26"/>
      <c r="L304" s="26">
        <v>2019</v>
      </c>
      <c r="M304" s="26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>
        <v>2005</v>
      </c>
      <c r="AA304" s="37">
        <v>2004</v>
      </c>
      <c r="AB304" s="37">
        <v>2003</v>
      </c>
      <c r="AC304" s="37"/>
      <c r="AD304" s="37"/>
      <c r="AE304" s="37">
        <v>2000</v>
      </c>
      <c r="AF304" s="37"/>
      <c r="AG304" s="37"/>
      <c r="AH304" s="37"/>
      <c r="AI304" s="37"/>
      <c r="AJ304" s="37">
        <v>1995</v>
      </c>
      <c r="AK304" s="37"/>
      <c r="AL304" s="37"/>
    </row>
    <row r="305" spans="1:38" ht="15" customHeight="1">
      <c r="A305" s="104" t="s">
        <v>1809</v>
      </c>
      <c r="B305" s="36" t="s">
        <v>476</v>
      </c>
      <c r="C305" s="37">
        <f t="shared" si="4"/>
        <v>4</v>
      </c>
      <c r="D305" s="37">
        <v>0</v>
      </c>
      <c r="E305" s="37"/>
      <c r="F305" s="37"/>
      <c r="G305" s="47"/>
      <c r="H305" s="47"/>
      <c r="I305" s="47"/>
      <c r="J305" s="47"/>
      <c r="K305" s="27">
        <v>2020</v>
      </c>
      <c r="L305" s="26">
        <v>2019</v>
      </c>
      <c r="M305" s="26">
        <v>2018</v>
      </c>
      <c r="N305" s="37">
        <v>2017</v>
      </c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</row>
    <row r="306" spans="1:38" ht="15" customHeight="1">
      <c r="A306" s="104" t="s">
        <v>1810</v>
      </c>
      <c r="B306" s="36" t="s">
        <v>99</v>
      </c>
      <c r="C306" s="37">
        <f t="shared" si="4"/>
        <v>29</v>
      </c>
      <c r="D306" s="37">
        <v>29</v>
      </c>
      <c r="E306" s="38">
        <v>2026</v>
      </c>
      <c r="F306" s="38">
        <v>2025</v>
      </c>
      <c r="G306" s="27">
        <v>2024</v>
      </c>
      <c r="H306" s="27">
        <v>2023</v>
      </c>
      <c r="I306" s="27">
        <v>2022</v>
      </c>
      <c r="J306" s="27">
        <v>2021</v>
      </c>
      <c r="K306" s="27">
        <v>2020</v>
      </c>
      <c r="L306" s="26">
        <v>2019</v>
      </c>
      <c r="M306" s="26">
        <v>2018</v>
      </c>
      <c r="N306" s="27">
        <v>2017</v>
      </c>
      <c r="O306" s="37">
        <v>2016</v>
      </c>
      <c r="P306" s="37">
        <v>2015</v>
      </c>
      <c r="Q306" s="37">
        <v>2014</v>
      </c>
      <c r="R306" s="37">
        <v>2013</v>
      </c>
      <c r="S306" s="37">
        <v>2012</v>
      </c>
      <c r="T306" s="37">
        <v>2011</v>
      </c>
      <c r="U306" s="37">
        <v>2010</v>
      </c>
      <c r="V306" s="37">
        <v>2009</v>
      </c>
      <c r="W306" s="37">
        <v>2008</v>
      </c>
      <c r="X306" s="37">
        <v>2007</v>
      </c>
      <c r="Y306" s="37">
        <v>2006</v>
      </c>
      <c r="Z306" s="37">
        <v>2005</v>
      </c>
      <c r="AA306" s="37">
        <v>2004</v>
      </c>
      <c r="AB306" s="37">
        <v>2003</v>
      </c>
      <c r="AC306" s="37">
        <v>2002</v>
      </c>
      <c r="AD306" s="37">
        <v>2001</v>
      </c>
      <c r="AE306" s="37">
        <v>2000</v>
      </c>
      <c r="AF306" s="37">
        <v>1999</v>
      </c>
      <c r="AG306" s="37">
        <v>1998</v>
      </c>
      <c r="AH306" s="37"/>
      <c r="AI306" s="37"/>
      <c r="AJ306" s="37"/>
      <c r="AK306" s="37"/>
      <c r="AL306" s="37"/>
    </row>
    <row r="307" spans="1:38" ht="15" customHeight="1">
      <c r="A307" s="104" t="s">
        <v>1811</v>
      </c>
      <c r="B307" s="36"/>
      <c r="C307" s="37">
        <f t="shared" si="4"/>
        <v>2</v>
      </c>
      <c r="D307" s="37">
        <v>0</v>
      </c>
      <c r="E307" s="37"/>
      <c r="F307" s="37"/>
      <c r="G307" s="26"/>
      <c r="H307" s="26"/>
      <c r="I307" s="26"/>
      <c r="J307" s="26"/>
      <c r="K307" s="26"/>
      <c r="L307" s="26"/>
      <c r="M307" s="26"/>
      <c r="N307" s="37"/>
      <c r="O307" s="37"/>
      <c r="P307" s="37"/>
      <c r="Q307" s="37">
        <v>2014</v>
      </c>
      <c r="R307" s="37">
        <v>2013</v>
      </c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</row>
    <row r="308" spans="1:38" ht="15" customHeight="1">
      <c r="A308" s="103" t="s">
        <v>1812</v>
      </c>
      <c r="B308" s="25" t="s">
        <v>76</v>
      </c>
      <c r="C308" s="37">
        <f t="shared" si="4"/>
        <v>2</v>
      </c>
      <c r="D308" s="37">
        <v>0</v>
      </c>
      <c r="E308" s="37"/>
      <c r="F308" s="37">
        <v>2025</v>
      </c>
      <c r="G308" s="26">
        <v>2024</v>
      </c>
      <c r="H308" s="26"/>
      <c r="I308" s="26"/>
      <c r="J308" s="26"/>
      <c r="K308" s="26"/>
      <c r="L308" s="26"/>
      <c r="M308" s="26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</row>
    <row r="309" spans="1:38" ht="15" customHeight="1">
      <c r="A309" s="104" t="s">
        <v>1813</v>
      </c>
      <c r="B309" s="36" t="s">
        <v>81</v>
      </c>
      <c r="C309" s="37">
        <f t="shared" si="4"/>
        <v>1</v>
      </c>
      <c r="D309" s="37">
        <v>0</v>
      </c>
      <c r="E309" s="37"/>
      <c r="F309" s="37"/>
      <c r="G309" s="26"/>
      <c r="H309" s="26"/>
      <c r="I309" s="26"/>
      <c r="J309" s="26"/>
      <c r="K309" s="26"/>
      <c r="L309" s="26"/>
      <c r="M309" s="26"/>
      <c r="N309" s="37">
        <v>2017</v>
      </c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</row>
    <row r="310" spans="1:38" ht="15" customHeight="1">
      <c r="A310" s="104" t="s">
        <v>1814</v>
      </c>
      <c r="B310" s="36" t="s">
        <v>60</v>
      </c>
      <c r="C310" s="37">
        <f t="shared" si="4"/>
        <v>1</v>
      </c>
      <c r="D310" s="37">
        <v>1</v>
      </c>
      <c r="E310" s="37">
        <v>2026</v>
      </c>
      <c r="F310" s="37"/>
      <c r="G310" s="26"/>
      <c r="H310" s="26"/>
      <c r="I310" s="26"/>
      <c r="J310" s="26"/>
      <c r="K310" s="26"/>
      <c r="L310" s="26"/>
      <c r="M310" s="26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</row>
    <row r="311" spans="1:38" ht="15" customHeight="1">
      <c r="A311" s="104" t="s">
        <v>1815</v>
      </c>
      <c r="B311" s="36" t="s">
        <v>388</v>
      </c>
      <c r="C311" s="37">
        <f t="shared" si="4"/>
        <v>1</v>
      </c>
      <c r="D311" s="37">
        <v>0</v>
      </c>
      <c r="E311" s="37"/>
      <c r="F311" s="37"/>
      <c r="G311" s="26"/>
      <c r="H311" s="26"/>
      <c r="I311" s="26"/>
      <c r="J311" s="26"/>
      <c r="K311" s="26"/>
      <c r="L311" s="26"/>
      <c r="M311" s="26">
        <v>2018</v>
      </c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</row>
    <row r="312" spans="1:38" ht="15" customHeight="1">
      <c r="A312" s="104" t="s">
        <v>1816</v>
      </c>
      <c r="B312" s="36" t="s">
        <v>56</v>
      </c>
      <c r="C312" s="37">
        <f t="shared" si="4"/>
        <v>4</v>
      </c>
      <c r="D312" s="37">
        <v>4</v>
      </c>
      <c r="E312" s="37">
        <v>2026</v>
      </c>
      <c r="F312" s="38">
        <v>2025</v>
      </c>
      <c r="G312" s="27">
        <v>2024</v>
      </c>
      <c r="H312" s="27">
        <v>2023</v>
      </c>
      <c r="I312" s="26"/>
      <c r="J312" s="26"/>
      <c r="K312" s="26"/>
      <c r="L312" s="26"/>
      <c r="M312" s="26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</row>
    <row r="313" spans="1:38" ht="15" customHeight="1">
      <c r="A313" s="103" t="s">
        <v>1817</v>
      </c>
      <c r="B313" s="25" t="s">
        <v>56</v>
      </c>
      <c r="C313" s="37">
        <f t="shared" si="4"/>
        <v>6</v>
      </c>
      <c r="D313" s="37">
        <v>6</v>
      </c>
      <c r="E313" s="37">
        <v>2026</v>
      </c>
      <c r="F313" s="38">
        <v>2025</v>
      </c>
      <c r="G313" s="27">
        <v>2024</v>
      </c>
      <c r="H313" s="27">
        <v>2023</v>
      </c>
      <c r="I313" s="26">
        <v>2022</v>
      </c>
      <c r="J313" s="27">
        <v>2021</v>
      </c>
      <c r="K313" s="26"/>
      <c r="L313" s="26"/>
      <c r="M313" s="26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</row>
    <row r="314" spans="1:38" ht="15" customHeight="1">
      <c r="A314" s="104" t="s">
        <v>1818</v>
      </c>
      <c r="B314" s="36" t="s">
        <v>110</v>
      </c>
      <c r="C314" s="37">
        <f t="shared" si="4"/>
        <v>8</v>
      </c>
      <c r="D314" s="37">
        <v>5</v>
      </c>
      <c r="E314" s="37">
        <v>2026</v>
      </c>
      <c r="F314" s="37">
        <v>2025</v>
      </c>
      <c r="G314" s="26">
        <v>2024</v>
      </c>
      <c r="H314" s="26">
        <v>2023</v>
      </c>
      <c r="I314" s="26">
        <v>2022</v>
      </c>
      <c r="J314" s="26"/>
      <c r="K314" s="26">
        <v>2020</v>
      </c>
      <c r="L314" s="26"/>
      <c r="M314" s="26"/>
      <c r="N314" s="37">
        <v>2017</v>
      </c>
      <c r="O314" s="37">
        <v>2016</v>
      </c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</row>
    <row r="315" spans="1:38" ht="15" customHeight="1">
      <c r="A315" s="103" t="s">
        <v>1819</v>
      </c>
      <c r="B315" s="36" t="s">
        <v>126</v>
      </c>
      <c r="C315" s="37">
        <f t="shared" si="4"/>
        <v>12</v>
      </c>
      <c r="D315" s="37">
        <v>0</v>
      </c>
      <c r="E315" s="37"/>
      <c r="F315" s="37"/>
      <c r="G315" s="26"/>
      <c r="H315" s="26"/>
      <c r="I315" s="26"/>
      <c r="J315" s="26"/>
      <c r="K315" s="26"/>
      <c r="L315" s="26"/>
      <c r="M315" s="26"/>
      <c r="N315" s="37"/>
      <c r="O315" s="37"/>
      <c r="P315" s="37"/>
      <c r="Q315" s="37">
        <v>2014</v>
      </c>
      <c r="R315" s="37">
        <v>2013</v>
      </c>
      <c r="S315" s="37">
        <v>2012</v>
      </c>
      <c r="T315" s="37">
        <v>2011</v>
      </c>
      <c r="U315" s="37">
        <v>2010</v>
      </c>
      <c r="V315" s="37">
        <v>2009</v>
      </c>
      <c r="W315" s="37">
        <v>2008</v>
      </c>
      <c r="X315" s="37">
        <v>2007</v>
      </c>
      <c r="Y315" s="37"/>
      <c r="Z315" s="37">
        <v>2005</v>
      </c>
      <c r="AA315" s="37">
        <v>2004</v>
      </c>
      <c r="AB315" s="37">
        <v>2003</v>
      </c>
      <c r="AC315" s="37">
        <v>2002</v>
      </c>
      <c r="AD315" s="37"/>
      <c r="AE315" s="37"/>
      <c r="AF315" s="37"/>
      <c r="AG315" s="37"/>
      <c r="AH315" s="37"/>
      <c r="AI315" s="37"/>
      <c r="AJ315" s="37"/>
      <c r="AK315" s="37"/>
      <c r="AL315" s="37"/>
    </row>
    <row r="316" spans="1:38" ht="15" customHeight="1">
      <c r="A316" s="103" t="s">
        <v>1820</v>
      </c>
      <c r="B316" s="36" t="s">
        <v>129</v>
      </c>
      <c r="C316" s="37">
        <f t="shared" si="4"/>
        <v>5</v>
      </c>
      <c r="D316" s="37">
        <v>0</v>
      </c>
      <c r="E316" s="37"/>
      <c r="F316" s="37"/>
      <c r="G316" s="26"/>
      <c r="H316" s="26"/>
      <c r="I316" s="26"/>
      <c r="J316" s="26"/>
      <c r="K316" s="26"/>
      <c r="L316" s="26"/>
      <c r="M316" s="26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>
        <v>2000</v>
      </c>
      <c r="AF316" s="37">
        <v>1999</v>
      </c>
      <c r="AG316" s="37">
        <v>1998</v>
      </c>
      <c r="AH316" s="37">
        <v>1997</v>
      </c>
      <c r="AI316" s="37"/>
      <c r="AJ316" s="37"/>
      <c r="AK316" s="37">
        <v>1994</v>
      </c>
      <c r="AL316" s="37"/>
    </row>
    <row r="317" spans="1:38" ht="15" customHeight="1">
      <c r="A317" s="103" t="s">
        <v>1821</v>
      </c>
      <c r="B317" s="36" t="s">
        <v>56</v>
      </c>
      <c r="C317" s="37">
        <f t="shared" si="4"/>
        <v>1</v>
      </c>
      <c r="D317" s="37">
        <v>0</v>
      </c>
      <c r="E317" s="37"/>
      <c r="F317" s="37"/>
      <c r="G317" s="47"/>
      <c r="H317" s="47"/>
      <c r="I317" s="47">
        <v>2022</v>
      </c>
      <c r="J317" s="26"/>
      <c r="K317" s="26"/>
      <c r="L317" s="26"/>
      <c r="M317" s="26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</row>
    <row r="318" spans="1:38" ht="15" customHeight="1">
      <c r="A318" s="103" t="s">
        <v>1822</v>
      </c>
      <c r="B318" s="36" t="s">
        <v>99</v>
      </c>
      <c r="C318" s="37">
        <f t="shared" si="4"/>
        <v>2</v>
      </c>
      <c r="D318" s="37">
        <v>0</v>
      </c>
      <c r="E318" s="37"/>
      <c r="F318" s="37"/>
      <c r="G318" s="26"/>
      <c r="H318" s="26"/>
      <c r="I318" s="26"/>
      <c r="J318" s="26"/>
      <c r="K318" s="26">
        <v>2020</v>
      </c>
      <c r="L318" s="26">
        <v>2019</v>
      </c>
      <c r="M318" s="26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</row>
    <row r="319" spans="1:38" ht="15" customHeight="1">
      <c r="A319" s="104" t="s">
        <v>1823</v>
      </c>
      <c r="B319" s="36" t="s">
        <v>110</v>
      </c>
      <c r="C319" s="37">
        <f t="shared" si="4"/>
        <v>1</v>
      </c>
      <c r="D319" s="37">
        <v>0</v>
      </c>
      <c r="E319" s="37"/>
      <c r="F319" s="37"/>
      <c r="G319" s="26"/>
      <c r="H319" s="26"/>
      <c r="I319" s="26"/>
      <c r="J319" s="26"/>
      <c r="K319" s="26"/>
      <c r="L319" s="26"/>
      <c r="M319" s="26"/>
      <c r="N319" s="37"/>
      <c r="O319" s="37"/>
      <c r="P319" s="37"/>
      <c r="Q319" s="37"/>
      <c r="R319" s="37"/>
      <c r="S319" s="37"/>
      <c r="T319" s="37"/>
      <c r="U319" s="37"/>
      <c r="V319" s="37"/>
      <c r="W319" s="37">
        <v>2008</v>
      </c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</row>
    <row r="320" spans="1:38" ht="15" customHeight="1">
      <c r="A320" s="104" t="s">
        <v>1824</v>
      </c>
      <c r="B320" s="36" t="s">
        <v>333</v>
      </c>
      <c r="C320" s="37">
        <f t="shared" si="4"/>
        <v>1</v>
      </c>
      <c r="D320" s="37">
        <v>0</v>
      </c>
      <c r="E320" s="37"/>
      <c r="F320" s="37"/>
      <c r="G320" s="26"/>
      <c r="H320" s="26"/>
      <c r="I320" s="26"/>
      <c r="J320" s="26"/>
      <c r="K320" s="26"/>
      <c r="L320" s="26"/>
      <c r="M320" s="26"/>
      <c r="N320" s="37"/>
      <c r="O320" s="37"/>
      <c r="P320" s="37"/>
      <c r="Q320" s="37"/>
      <c r="R320" s="37"/>
      <c r="S320" s="37"/>
      <c r="T320" s="37"/>
      <c r="U320" s="37"/>
      <c r="V320" s="37">
        <v>2009</v>
      </c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</row>
    <row r="321" spans="1:38" ht="15" customHeight="1">
      <c r="A321" s="104" t="s">
        <v>1825</v>
      </c>
      <c r="B321" s="36"/>
      <c r="C321" s="37">
        <f t="shared" si="4"/>
        <v>1</v>
      </c>
      <c r="D321" s="37">
        <v>0</v>
      </c>
      <c r="E321" s="37"/>
      <c r="F321" s="37"/>
      <c r="G321" s="26"/>
      <c r="H321" s="26"/>
      <c r="I321" s="26"/>
      <c r="J321" s="26"/>
      <c r="K321" s="26"/>
      <c r="L321" s="26"/>
      <c r="M321" s="26"/>
      <c r="N321" s="37"/>
      <c r="O321" s="37"/>
      <c r="P321" s="37"/>
      <c r="Q321" s="37"/>
      <c r="R321" s="37"/>
      <c r="S321" s="37"/>
      <c r="T321" s="37"/>
      <c r="U321" s="37">
        <v>2010</v>
      </c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</row>
    <row r="322" spans="1:38" ht="15" customHeight="1">
      <c r="A322" s="104" t="s">
        <v>1826</v>
      </c>
      <c r="B322" s="36" t="s">
        <v>101</v>
      </c>
      <c r="C322" s="37">
        <f t="shared" si="4"/>
        <v>1</v>
      </c>
      <c r="D322" s="37">
        <v>0</v>
      </c>
      <c r="E322" s="37"/>
      <c r="F322" s="37"/>
      <c r="G322" s="26"/>
      <c r="H322" s="26"/>
      <c r="I322" s="26"/>
      <c r="J322" s="26"/>
      <c r="K322" s="26"/>
      <c r="L322" s="26"/>
      <c r="M322" s="26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>
        <v>2003</v>
      </c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</row>
    <row r="323" spans="1:38" ht="15" customHeight="1">
      <c r="A323" s="103" t="s">
        <v>1827</v>
      </c>
      <c r="B323" s="36" t="s">
        <v>142</v>
      </c>
      <c r="C323" s="37">
        <f t="shared" si="4"/>
        <v>6</v>
      </c>
      <c r="D323" s="37">
        <v>0</v>
      </c>
      <c r="E323" s="37"/>
      <c r="F323" s="37"/>
      <c r="G323" s="26"/>
      <c r="H323" s="26"/>
      <c r="I323" s="26"/>
      <c r="J323" s="26"/>
      <c r="K323" s="26"/>
      <c r="L323" s="26"/>
      <c r="M323" s="26"/>
      <c r="N323" s="37"/>
      <c r="O323" s="37"/>
      <c r="P323" s="37"/>
      <c r="Q323" s="37">
        <v>2014</v>
      </c>
      <c r="R323" s="37"/>
      <c r="S323" s="37"/>
      <c r="T323" s="37"/>
      <c r="U323" s="37"/>
      <c r="V323" s="37"/>
      <c r="W323" s="37"/>
      <c r="X323" s="37">
        <v>2007</v>
      </c>
      <c r="Y323" s="37">
        <v>2006</v>
      </c>
      <c r="Z323" s="37"/>
      <c r="AA323" s="37">
        <v>2004</v>
      </c>
      <c r="AB323" s="37"/>
      <c r="AC323" s="37">
        <v>2002</v>
      </c>
      <c r="AD323" s="37">
        <v>2001</v>
      </c>
      <c r="AE323" s="37"/>
      <c r="AF323" s="37"/>
      <c r="AG323" s="37"/>
      <c r="AH323" s="37"/>
      <c r="AI323" s="37"/>
      <c r="AJ323" s="37"/>
      <c r="AK323" s="37"/>
      <c r="AL323" s="37"/>
    </row>
    <row r="324" spans="1:38" ht="15" customHeight="1">
      <c r="A324" s="103" t="s">
        <v>1828</v>
      </c>
      <c r="B324" s="25" t="s">
        <v>197</v>
      </c>
      <c r="C324" s="37">
        <f t="shared" si="4"/>
        <v>2</v>
      </c>
      <c r="D324" s="37">
        <v>1</v>
      </c>
      <c r="E324" s="38">
        <v>2026</v>
      </c>
      <c r="F324" s="37"/>
      <c r="G324" s="26">
        <v>2024</v>
      </c>
      <c r="H324" s="26"/>
      <c r="I324" s="26"/>
      <c r="J324" s="26"/>
      <c r="K324" s="26"/>
      <c r="L324" s="26"/>
      <c r="M324" s="26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</row>
    <row r="325" spans="1:38" ht="15" customHeight="1">
      <c r="A325" s="103" t="s">
        <v>1829</v>
      </c>
      <c r="B325" s="25" t="s">
        <v>173</v>
      </c>
      <c r="C325" s="37">
        <f t="shared" si="4"/>
        <v>7</v>
      </c>
      <c r="D325" s="37">
        <v>7</v>
      </c>
      <c r="E325" s="37">
        <v>2026</v>
      </c>
      <c r="F325" s="37">
        <v>2025</v>
      </c>
      <c r="G325" s="26">
        <v>2024</v>
      </c>
      <c r="H325" s="27">
        <v>2023</v>
      </c>
      <c r="I325" s="26">
        <v>2022</v>
      </c>
      <c r="J325" s="26">
        <v>2021</v>
      </c>
      <c r="K325" s="26">
        <v>2020</v>
      </c>
      <c r="L325" s="26"/>
      <c r="M325" s="26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</row>
    <row r="326" spans="1:38" ht="15" customHeight="1">
      <c r="A326" s="103" t="s">
        <v>1830</v>
      </c>
      <c r="B326" s="25" t="s">
        <v>71</v>
      </c>
      <c r="C326" s="37">
        <f t="shared" si="4"/>
        <v>6</v>
      </c>
      <c r="D326" s="37">
        <v>6</v>
      </c>
      <c r="E326" s="37">
        <v>2026</v>
      </c>
      <c r="F326" s="37">
        <v>2025</v>
      </c>
      <c r="G326" s="26">
        <v>2024</v>
      </c>
      <c r="H326" s="26">
        <v>2023</v>
      </c>
      <c r="I326" s="26">
        <v>2022</v>
      </c>
      <c r="J326" s="26">
        <v>2021</v>
      </c>
      <c r="K326" s="26"/>
      <c r="L326" s="26"/>
      <c r="M326" s="26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</row>
    <row r="327" spans="1:38" ht="15" customHeight="1">
      <c r="A327" s="103" t="s">
        <v>1831</v>
      </c>
      <c r="B327" s="36" t="s">
        <v>99</v>
      </c>
      <c r="C327" s="37">
        <f t="shared" si="4"/>
        <v>1</v>
      </c>
      <c r="D327" s="37">
        <v>0</v>
      </c>
      <c r="E327" s="37"/>
      <c r="F327" s="37"/>
      <c r="G327" s="26"/>
      <c r="H327" s="26"/>
      <c r="I327" s="26"/>
      <c r="J327" s="26"/>
      <c r="K327" s="26"/>
      <c r="L327" s="26"/>
      <c r="M327" s="26">
        <v>2018</v>
      </c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</row>
    <row r="328" spans="1:38" ht="15" customHeight="1">
      <c r="A328" s="103" t="s">
        <v>1832</v>
      </c>
      <c r="B328" s="36" t="s">
        <v>197</v>
      </c>
      <c r="C328" s="37">
        <f t="shared" si="4"/>
        <v>1</v>
      </c>
      <c r="D328" s="37">
        <v>0</v>
      </c>
      <c r="E328" s="37"/>
      <c r="F328" s="37">
        <v>2025</v>
      </c>
      <c r="G328" s="26"/>
      <c r="H328" s="26"/>
      <c r="I328" s="26"/>
      <c r="J328" s="26"/>
      <c r="K328" s="26"/>
      <c r="L328" s="26"/>
      <c r="M328" s="26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</row>
    <row r="329" spans="1:38" ht="15" customHeight="1">
      <c r="A329" s="104" t="s">
        <v>1833</v>
      </c>
      <c r="B329" s="36" t="s">
        <v>56</v>
      </c>
      <c r="C329" s="37">
        <f t="shared" si="4"/>
        <v>10</v>
      </c>
      <c r="D329" s="37">
        <v>10</v>
      </c>
      <c r="E329" s="37">
        <v>2026</v>
      </c>
      <c r="F329" s="37">
        <v>2025</v>
      </c>
      <c r="G329" s="26">
        <v>2024</v>
      </c>
      <c r="H329" s="26">
        <v>2023</v>
      </c>
      <c r="I329" s="26">
        <v>2022</v>
      </c>
      <c r="J329" s="26">
        <v>2021</v>
      </c>
      <c r="K329" s="26">
        <v>2020</v>
      </c>
      <c r="L329" s="26">
        <v>2019</v>
      </c>
      <c r="M329" s="26">
        <v>2018</v>
      </c>
      <c r="N329" s="37">
        <v>2017</v>
      </c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</row>
    <row r="330" spans="1:38" ht="15" customHeight="1">
      <c r="A330" s="104" t="s">
        <v>1834</v>
      </c>
      <c r="B330" s="36" t="s">
        <v>110</v>
      </c>
      <c r="C330" s="37">
        <f t="shared" si="4"/>
        <v>1</v>
      </c>
      <c r="D330" s="37">
        <v>0</v>
      </c>
      <c r="E330" s="37"/>
      <c r="F330" s="37"/>
      <c r="G330" s="26"/>
      <c r="H330" s="26"/>
      <c r="I330" s="26"/>
      <c r="J330" s="26"/>
      <c r="K330" s="26"/>
      <c r="L330" s="26">
        <v>2019</v>
      </c>
      <c r="M330" s="26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</row>
    <row r="331" spans="1:38" ht="15" customHeight="1">
      <c r="A331" s="104" t="s">
        <v>1835</v>
      </c>
      <c r="B331" s="36"/>
      <c r="C331" s="37">
        <f t="shared" si="4"/>
        <v>2</v>
      </c>
      <c r="D331" s="37">
        <v>0</v>
      </c>
      <c r="E331" s="37"/>
      <c r="F331" s="37"/>
      <c r="G331" s="26"/>
      <c r="H331" s="26"/>
      <c r="I331" s="26"/>
      <c r="J331" s="26"/>
      <c r="K331" s="26"/>
      <c r="L331" s="26"/>
      <c r="M331" s="26"/>
      <c r="N331" s="37"/>
      <c r="O331" s="37"/>
      <c r="P331" s="37"/>
      <c r="Q331" s="37"/>
      <c r="R331" s="37">
        <v>2013</v>
      </c>
      <c r="S331" s="37">
        <v>2012</v>
      </c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</row>
    <row r="332" spans="1:38" ht="15" customHeight="1">
      <c r="A332" s="103" t="s">
        <v>1836</v>
      </c>
      <c r="B332" s="36" t="s">
        <v>147</v>
      </c>
      <c r="C332" s="37">
        <f t="shared" si="4"/>
        <v>1</v>
      </c>
      <c r="D332" s="37">
        <v>0</v>
      </c>
      <c r="E332" s="37"/>
      <c r="F332" s="37"/>
      <c r="G332" s="26"/>
      <c r="H332" s="26"/>
      <c r="I332" s="26"/>
      <c r="J332" s="26"/>
      <c r="K332" s="26"/>
      <c r="L332" s="26"/>
      <c r="M332" s="26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>
        <v>1999</v>
      </c>
      <c r="AG332" s="37"/>
      <c r="AH332" s="37"/>
      <c r="AI332" s="37"/>
      <c r="AJ332" s="37"/>
      <c r="AK332" s="37"/>
      <c r="AL332" s="37"/>
    </row>
    <row r="333" spans="1:38" ht="15" customHeight="1">
      <c r="A333" s="104" t="s">
        <v>1837</v>
      </c>
      <c r="B333" s="36" t="s">
        <v>101</v>
      </c>
      <c r="C333" s="37">
        <f t="shared" si="4"/>
        <v>5</v>
      </c>
      <c r="D333" s="37">
        <v>0</v>
      </c>
      <c r="E333" s="37"/>
      <c r="F333" s="37"/>
      <c r="G333" s="26"/>
      <c r="H333" s="26"/>
      <c r="I333" s="26"/>
      <c r="J333" s="26"/>
      <c r="K333" s="26"/>
      <c r="L333" s="26"/>
      <c r="M333" s="26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>
        <v>2007</v>
      </c>
      <c r="Y333" s="37">
        <v>2006</v>
      </c>
      <c r="Z333" s="37">
        <v>2005</v>
      </c>
      <c r="AA333" s="37">
        <v>2004</v>
      </c>
      <c r="AB333" s="37">
        <v>2003</v>
      </c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</row>
    <row r="334" spans="1:38" ht="15" customHeight="1">
      <c r="A334" s="104" t="s">
        <v>1838</v>
      </c>
      <c r="B334" s="36" t="s">
        <v>382</v>
      </c>
      <c r="C334" s="37">
        <f t="shared" si="4"/>
        <v>1</v>
      </c>
      <c r="D334" s="37">
        <v>0</v>
      </c>
      <c r="E334" s="37"/>
      <c r="F334" s="37"/>
      <c r="G334" s="26"/>
      <c r="H334" s="26"/>
      <c r="I334" s="26"/>
      <c r="J334" s="26"/>
      <c r="K334" s="26"/>
      <c r="L334" s="26">
        <v>2019</v>
      </c>
      <c r="M334" s="26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</row>
    <row r="335" spans="1:38" ht="15" customHeight="1">
      <c r="A335" s="104" t="s">
        <v>1839</v>
      </c>
      <c r="B335" s="36" t="s">
        <v>66</v>
      </c>
      <c r="C335" s="37">
        <f t="shared" si="4"/>
        <v>6</v>
      </c>
      <c r="D335" s="37">
        <v>0</v>
      </c>
      <c r="E335" s="37"/>
      <c r="F335" s="37"/>
      <c r="G335" s="26"/>
      <c r="H335" s="26">
        <v>2023</v>
      </c>
      <c r="I335" s="27">
        <v>2022</v>
      </c>
      <c r="J335" s="27">
        <v>2021</v>
      </c>
      <c r="K335" s="26">
        <v>2020</v>
      </c>
      <c r="L335" s="26">
        <v>2019</v>
      </c>
      <c r="M335" s="27">
        <v>2018</v>
      </c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</row>
    <row r="336" spans="1:38" ht="15" customHeight="1">
      <c r="A336" s="104" t="s">
        <v>1840</v>
      </c>
      <c r="B336" s="36" t="s">
        <v>382</v>
      </c>
      <c r="C336" s="37">
        <f t="shared" si="4"/>
        <v>1</v>
      </c>
      <c r="D336" s="37">
        <v>1</v>
      </c>
      <c r="E336" s="37">
        <v>2026</v>
      </c>
      <c r="F336" s="37"/>
      <c r="G336" s="26"/>
      <c r="H336" s="26"/>
      <c r="I336" s="27"/>
      <c r="J336" s="27"/>
      <c r="K336" s="26"/>
      <c r="L336" s="26"/>
      <c r="M336" s="2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</row>
    <row r="337" spans="1:38" ht="15" customHeight="1">
      <c r="A337" s="103" t="s">
        <v>1841</v>
      </c>
      <c r="B337" s="36" t="s">
        <v>197</v>
      </c>
      <c r="C337" s="37">
        <f t="shared" si="4"/>
        <v>1</v>
      </c>
      <c r="D337" s="37">
        <v>0</v>
      </c>
      <c r="E337" s="37"/>
      <c r="F337" s="37"/>
      <c r="G337" s="26"/>
      <c r="H337" s="26"/>
      <c r="I337" s="26"/>
      <c r="J337" s="26"/>
      <c r="K337" s="26"/>
      <c r="L337" s="26"/>
      <c r="M337" s="26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>
        <v>1993</v>
      </c>
    </row>
    <row r="338" spans="1:38" ht="15" customHeight="1">
      <c r="A338" s="103" t="s">
        <v>1842</v>
      </c>
      <c r="B338" s="36" t="s">
        <v>64</v>
      </c>
      <c r="C338" s="37">
        <f t="shared" ref="C338:C408" si="5">COUNT(E338:AL338)</f>
        <v>6</v>
      </c>
      <c r="D338" s="37">
        <v>0</v>
      </c>
      <c r="E338" s="37"/>
      <c r="F338" s="37"/>
      <c r="G338" s="27">
        <v>2024</v>
      </c>
      <c r="H338" s="26">
        <v>2023</v>
      </c>
      <c r="I338" s="47"/>
      <c r="J338" s="27">
        <v>2021</v>
      </c>
      <c r="K338" s="27">
        <v>2020</v>
      </c>
      <c r="L338" s="27">
        <v>2019</v>
      </c>
      <c r="M338" s="27">
        <v>2018</v>
      </c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</row>
    <row r="339" spans="1:38" ht="15" customHeight="1">
      <c r="A339" s="104" t="s">
        <v>1843</v>
      </c>
      <c r="B339" s="36" t="s">
        <v>90</v>
      </c>
      <c r="C339" s="37">
        <f t="shared" si="5"/>
        <v>2</v>
      </c>
      <c r="D339" s="37">
        <v>0</v>
      </c>
      <c r="E339" s="37"/>
      <c r="F339" s="37"/>
      <c r="G339" s="26"/>
      <c r="H339" s="26"/>
      <c r="I339" s="26"/>
      <c r="J339" s="26"/>
      <c r="K339" s="26"/>
      <c r="L339" s="26"/>
      <c r="M339" s="26"/>
      <c r="N339" s="37"/>
      <c r="O339" s="37">
        <v>2016</v>
      </c>
      <c r="P339" s="37">
        <v>2015</v>
      </c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</row>
    <row r="340" spans="1:38" ht="15" customHeight="1">
      <c r="A340" s="104" t="s">
        <v>1844</v>
      </c>
      <c r="B340" s="36" t="s">
        <v>64</v>
      </c>
      <c r="C340" s="37">
        <f t="shared" si="5"/>
        <v>2</v>
      </c>
      <c r="D340" s="37">
        <v>0</v>
      </c>
      <c r="E340" s="37"/>
      <c r="F340" s="37"/>
      <c r="G340" s="26"/>
      <c r="H340" s="26"/>
      <c r="I340" s="26"/>
      <c r="J340" s="26"/>
      <c r="K340" s="26"/>
      <c r="L340" s="26">
        <v>2019</v>
      </c>
      <c r="M340" s="26">
        <v>2018</v>
      </c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</row>
    <row r="341" spans="1:38" ht="15" customHeight="1">
      <c r="A341" s="104" t="s">
        <v>1845</v>
      </c>
      <c r="B341" s="36" t="s">
        <v>64</v>
      </c>
      <c r="C341" s="37">
        <f t="shared" si="5"/>
        <v>7</v>
      </c>
      <c r="D341" s="37">
        <v>0</v>
      </c>
      <c r="E341" s="37"/>
      <c r="F341" s="37"/>
      <c r="G341" s="26"/>
      <c r="H341" s="26"/>
      <c r="I341" s="26"/>
      <c r="J341" s="26"/>
      <c r="K341" s="26"/>
      <c r="L341" s="26"/>
      <c r="M341" s="26"/>
      <c r="N341" s="37"/>
      <c r="O341" s="37"/>
      <c r="P341" s="37">
        <v>2015</v>
      </c>
      <c r="Q341" s="37">
        <v>2014</v>
      </c>
      <c r="R341" s="37">
        <v>2013</v>
      </c>
      <c r="S341" s="37">
        <v>2012</v>
      </c>
      <c r="T341" s="37">
        <v>2011</v>
      </c>
      <c r="U341" s="37">
        <v>2010</v>
      </c>
      <c r="V341" s="37"/>
      <c r="W341" s="37">
        <v>2008</v>
      </c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</row>
    <row r="342" spans="1:38" ht="15" customHeight="1">
      <c r="A342" s="104" t="s">
        <v>1846</v>
      </c>
      <c r="B342" s="36" t="s">
        <v>64</v>
      </c>
      <c r="C342" s="37">
        <f t="shared" si="5"/>
        <v>24</v>
      </c>
      <c r="D342" s="37">
        <v>24</v>
      </c>
      <c r="E342" s="38">
        <v>2026</v>
      </c>
      <c r="F342" s="38">
        <v>2025</v>
      </c>
      <c r="G342" s="27">
        <v>2024</v>
      </c>
      <c r="H342" s="27">
        <v>2023</v>
      </c>
      <c r="I342" s="27">
        <v>2022</v>
      </c>
      <c r="J342" s="27">
        <v>2021</v>
      </c>
      <c r="K342" s="27">
        <v>2020</v>
      </c>
      <c r="L342" s="27">
        <v>2019</v>
      </c>
      <c r="M342" s="27">
        <v>2018</v>
      </c>
      <c r="N342" s="37">
        <v>2017</v>
      </c>
      <c r="O342" s="37">
        <v>2016</v>
      </c>
      <c r="P342" s="37">
        <v>2015</v>
      </c>
      <c r="Q342" s="37">
        <v>2014</v>
      </c>
      <c r="R342" s="37">
        <v>2013</v>
      </c>
      <c r="S342" s="37">
        <v>2012</v>
      </c>
      <c r="T342" s="37">
        <v>2011</v>
      </c>
      <c r="U342" s="37">
        <v>2010</v>
      </c>
      <c r="V342" s="37">
        <v>2009</v>
      </c>
      <c r="W342" s="37">
        <v>2008</v>
      </c>
      <c r="X342" s="37">
        <v>2007</v>
      </c>
      <c r="Y342" s="37">
        <v>2006</v>
      </c>
      <c r="Z342" s="37">
        <v>2005</v>
      </c>
      <c r="AA342" s="37">
        <v>2004</v>
      </c>
      <c r="AB342" s="37">
        <v>2003</v>
      </c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</row>
    <row r="343" spans="1:38" ht="15" customHeight="1">
      <c r="A343" s="104" t="s">
        <v>1847</v>
      </c>
      <c r="B343" s="36" t="s">
        <v>134</v>
      </c>
      <c r="C343" s="37">
        <f t="shared" si="5"/>
        <v>14</v>
      </c>
      <c r="D343" s="37">
        <v>0</v>
      </c>
      <c r="E343" s="37"/>
      <c r="F343" s="37"/>
      <c r="G343" s="47"/>
      <c r="H343" s="47"/>
      <c r="I343" s="27">
        <v>2022</v>
      </c>
      <c r="J343" s="27">
        <v>2021</v>
      </c>
      <c r="K343" s="26">
        <v>2020</v>
      </c>
      <c r="L343" s="26">
        <v>2019</v>
      </c>
      <c r="M343" s="26">
        <v>2018</v>
      </c>
      <c r="N343" s="27">
        <v>2017</v>
      </c>
      <c r="O343" s="37">
        <v>2016</v>
      </c>
      <c r="P343" s="37">
        <v>2015</v>
      </c>
      <c r="Q343" s="37">
        <v>2014</v>
      </c>
      <c r="R343" s="37">
        <v>2013</v>
      </c>
      <c r="S343" s="37">
        <v>2012</v>
      </c>
      <c r="T343" s="37">
        <v>2011</v>
      </c>
      <c r="U343" s="37">
        <v>2010</v>
      </c>
      <c r="V343" s="37">
        <v>2009</v>
      </c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</row>
    <row r="344" spans="1:38" ht="15" customHeight="1">
      <c r="A344" s="104" t="s">
        <v>1848</v>
      </c>
      <c r="B344" s="36" t="s">
        <v>388</v>
      </c>
      <c r="C344" s="37">
        <f t="shared" si="5"/>
        <v>1</v>
      </c>
      <c r="D344" s="37">
        <v>0</v>
      </c>
      <c r="E344" s="37"/>
      <c r="F344" s="37"/>
      <c r="G344" s="26"/>
      <c r="H344" s="26"/>
      <c r="I344" s="26"/>
      <c r="J344" s="26"/>
      <c r="K344" s="26"/>
      <c r="L344" s="26"/>
      <c r="M344" s="26">
        <v>2018</v>
      </c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</row>
    <row r="345" spans="1:38" ht="15" customHeight="1">
      <c r="A345" s="104" t="s">
        <v>1849</v>
      </c>
      <c r="B345" s="36" t="s">
        <v>71</v>
      </c>
      <c r="C345" s="37">
        <f t="shared" si="5"/>
        <v>1</v>
      </c>
      <c r="D345" s="37">
        <v>1</v>
      </c>
      <c r="E345" s="37">
        <v>2026</v>
      </c>
      <c r="F345" s="37"/>
      <c r="G345" s="26"/>
      <c r="H345" s="26"/>
      <c r="I345" s="26"/>
      <c r="J345" s="26"/>
      <c r="K345" s="26"/>
      <c r="L345" s="26"/>
      <c r="M345" s="26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</row>
    <row r="346" spans="1:38" ht="15" customHeight="1">
      <c r="A346" s="104" t="s">
        <v>1850</v>
      </c>
      <c r="B346" s="36" t="s">
        <v>60</v>
      </c>
      <c r="C346" s="37">
        <f t="shared" si="5"/>
        <v>6</v>
      </c>
      <c r="D346" s="37">
        <v>3</v>
      </c>
      <c r="E346" s="37">
        <v>2026</v>
      </c>
      <c r="F346" s="37">
        <v>2025</v>
      </c>
      <c r="G346" s="26">
        <v>2024</v>
      </c>
      <c r="H346" s="26"/>
      <c r="I346" s="26"/>
      <c r="J346" s="26"/>
      <c r="K346" s="26">
        <v>2020</v>
      </c>
      <c r="L346" s="27">
        <v>2019</v>
      </c>
      <c r="M346" s="26">
        <v>2018</v>
      </c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</row>
    <row r="347" spans="1:38" ht="15" customHeight="1">
      <c r="A347" s="103" t="s">
        <v>1850</v>
      </c>
      <c r="B347" s="25" t="s">
        <v>110</v>
      </c>
      <c r="C347" s="37">
        <f t="shared" si="5"/>
        <v>2</v>
      </c>
      <c r="D347" s="37">
        <v>1</v>
      </c>
      <c r="E347" s="37">
        <v>2026</v>
      </c>
      <c r="F347" s="37"/>
      <c r="G347" s="26">
        <v>2024</v>
      </c>
      <c r="H347" s="26"/>
      <c r="I347" s="26"/>
      <c r="J347" s="26"/>
      <c r="K347" s="26"/>
      <c r="L347" s="47"/>
      <c r="M347" s="26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</row>
    <row r="348" spans="1:38" ht="15" customHeight="1">
      <c r="A348" s="103" t="s">
        <v>1851</v>
      </c>
      <c r="B348" s="25" t="s">
        <v>60</v>
      </c>
      <c r="C348" s="37">
        <f t="shared" si="5"/>
        <v>1</v>
      </c>
      <c r="D348" s="37">
        <v>1</v>
      </c>
      <c r="E348" s="38">
        <v>2026</v>
      </c>
      <c r="F348" s="37"/>
      <c r="G348" s="26"/>
      <c r="H348" s="26"/>
      <c r="I348" s="26"/>
      <c r="J348" s="26"/>
      <c r="K348" s="26"/>
      <c r="L348" s="47"/>
      <c r="M348" s="26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</row>
    <row r="349" spans="1:38" ht="15" customHeight="1">
      <c r="A349" s="104" t="s">
        <v>1852</v>
      </c>
      <c r="B349" s="36" t="s">
        <v>476</v>
      </c>
      <c r="C349" s="37">
        <f t="shared" si="5"/>
        <v>6</v>
      </c>
      <c r="D349" s="37">
        <v>0</v>
      </c>
      <c r="E349" s="37"/>
      <c r="F349" s="37"/>
      <c r="G349" s="26"/>
      <c r="H349" s="26"/>
      <c r="I349" s="26"/>
      <c r="J349" s="26"/>
      <c r="K349" s="26"/>
      <c r="L349" s="26">
        <v>2019</v>
      </c>
      <c r="M349" s="26"/>
      <c r="N349" s="37">
        <v>2017</v>
      </c>
      <c r="O349" s="37">
        <v>2016</v>
      </c>
      <c r="P349" s="37">
        <v>2015</v>
      </c>
      <c r="Q349" s="37">
        <v>2014</v>
      </c>
      <c r="R349" s="37">
        <v>2013</v>
      </c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</row>
    <row r="350" spans="1:38" ht="15" customHeight="1">
      <c r="A350" s="104" t="s">
        <v>1853</v>
      </c>
      <c r="B350" s="36" t="s">
        <v>64</v>
      </c>
      <c r="C350" s="37">
        <f t="shared" si="5"/>
        <v>3</v>
      </c>
      <c r="D350" s="37">
        <v>0</v>
      </c>
      <c r="E350" s="37"/>
      <c r="F350" s="37"/>
      <c r="G350" s="26"/>
      <c r="H350" s="26"/>
      <c r="I350" s="26"/>
      <c r="J350" s="26">
        <v>2021</v>
      </c>
      <c r="K350" s="26">
        <v>2020</v>
      </c>
      <c r="L350" s="26">
        <v>2019</v>
      </c>
      <c r="M350" s="26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</row>
    <row r="351" spans="1:38" ht="15" customHeight="1">
      <c r="A351" s="104" t="s">
        <v>1854</v>
      </c>
      <c r="B351" s="36" t="s">
        <v>110</v>
      </c>
      <c r="C351" s="37">
        <f t="shared" si="5"/>
        <v>3</v>
      </c>
      <c r="D351" s="37">
        <v>0</v>
      </c>
      <c r="E351" s="37"/>
      <c r="F351" s="37"/>
      <c r="G351" s="26"/>
      <c r="H351" s="26"/>
      <c r="I351" s="26"/>
      <c r="J351" s="26">
        <v>2021</v>
      </c>
      <c r="K351" s="26">
        <v>2020</v>
      </c>
      <c r="L351" s="26">
        <v>2019</v>
      </c>
      <c r="M351" s="26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</row>
    <row r="352" spans="1:38" ht="15" customHeight="1">
      <c r="A352" s="104" t="s">
        <v>1855</v>
      </c>
      <c r="B352" s="36" t="s">
        <v>126</v>
      </c>
      <c r="C352" s="37">
        <f t="shared" si="5"/>
        <v>1</v>
      </c>
      <c r="D352" s="37">
        <v>0</v>
      </c>
      <c r="E352" s="37"/>
      <c r="F352" s="37"/>
      <c r="G352" s="26"/>
      <c r="H352" s="26"/>
      <c r="I352" s="26"/>
      <c r="J352" s="26"/>
      <c r="K352" s="26"/>
      <c r="L352" s="26"/>
      <c r="M352" s="26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>
        <v>2007</v>
      </c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</row>
    <row r="353" spans="1:38" ht="15" customHeight="1">
      <c r="A353" s="104" t="s">
        <v>1856</v>
      </c>
      <c r="B353" s="25" t="s">
        <v>299</v>
      </c>
      <c r="C353" s="37">
        <f t="shared" si="5"/>
        <v>13</v>
      </c>
      <c r="D353" s="37">
        <v>13</v>
      </c>
      <c r="E353" s="37">
        <v>2026</v>
      </c>
      <c r="F353" s="37">
        <v>2025</v>
      </c>
      <c r="G353" s="26">
        <v>2024</v>
      </c>
      <c r="H353" s="26">
        <v>2023</v>
      </c>
      <c r="I353" s="26">
        <v>2022</v>
      </c>
      <c r="J353" s="26">
        <v>2021</v>
      </c>
      <c r="K353" s="26">
        <v>2020</v>
      </c>
      <c r="L353" s="26">
        <v>2019</v>
      </c>
      <c r="M353" s="26">
        <v>2018</v>
      </c>
      <c r="N353" s="37">
        <v>2017</v>
      </c>
      <c r="O353" s="37">
        <v>2016</v>
      </c>
      <c r="P353" s="37">
        <v>2015</v>
      </c>
      <c r="Q353" s="37">
        <v>2014</v>
      </c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</row>
    <row r="354" spans="1:38" ht="15" customHeight="1">
      <c r="A354" s="103" t="s">
        <v>1857</v>
      </c>
      <c r="B354" s="25" t="s">
        <v>99</v>
      </c>
      <c r="C354" s="37">
        <f t="shared" si="5"/>
        <v>3</v>
      </c>
      <c r="D354" s="37">
        <v>3</v>
      </c>
      <c r="E354" s="38">
        <v>2026</v>
      </c>
      <c r="F354" s="37">
        <v>2025</v>
      </c>
      <c r="G354" s="27">
        <v>2024</v>
      </c>
      <c r="H354" s="26"/>
      <c r="I354" s="26"/>
      <c r="J354" s="26"/>
      <c r="K354" s="26"/>
      <c r="L354" s="26"/>
      <c r="M354" s="26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</row>
    <row r="355" spans="1:38" ht="15" customHeight="1">
      <c r="A355" s="103" t="s">
        <v>1858</v>
      </c>
      <c r="B355" s="25" t="s">
        <v>60</v>
      </c>
      <c r="C355" s="37">
        <f t="shared" si="5"/>
        <v>1</v>
      </c>
      <c r="D355" s="37">
        <v>1</v>
      </c>
      <c r="E355" s="38">
        <v>2026</v>
      </c>
      <c r="F355" s="37"/>
      <c r="G355" s="27"/>
      <c r="H355" s="26"/>
      <c r="I355" s="26"/>
      <c r="J355" s="26"/>
      <c r="K355" s="26"/>
      <c r="L355" s="26"/>
      <c r="M355" s="26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</row>
    <row r="356" spans="1:38" ht="15" customHeight="1">
      <c r="A356" s="103" t="s">
        <v>1859</v>
      </c>
      <c r="B356" s="25" t="s">
        <v>56</v>
      </c>
      <c r="C356" s="37">
        <f t="shared" si="5"/>
        <v>2</v>
      </c>
      <c r="D356" s="37">
        <v>2</v>
      </c>
      <c r="E356" s="38">
        <v>2026</v>
      </c>
      <c r="F356" s="37">
        <v>2025</v>
      </c>
      <c r="G356" s="27"/>
      <c r="H356" s="26"/>
      <c r="I356" s="26"/>
      <c r="J356" s="26"/>
      <c r="K356" s="26"/>
      <c r="L356" s="26"/>
      <c r="M356" s="26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</row>
    <row r="357" spans="1:38" ht="15" customHeight="1">
      <c r="A357" s="104" t="s">
        <v>1860</v>
      </c>
      <c r="B357" s="25" t="s">
        <v>221</v>
      </c>
      <c r="C357" s="37">
        <f t="shared" si="5"/>
        <v>2</v>
      </c>
      <c r="D357" s="37">
        <v>0</v>
      </c>
      <c r="E357" s="37"/>
      <c r="F357" s="37"/>
      <c r="G357" s="26"/>
      <c r="H357" s="26"/>
      <c r="I357" s="26">
        <v>2022</v>
      </c>
      <c r="J357" s="26">
        <v>2021</v>
      </c>
      <c r="K357" s="26"/>
      <c r="L357" s="26"/>
      <c r="M357" s="26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</row>
    <row r="358" spans="1:38" ht="15" customHeight="1">
      <c r="A358" s="104" t="s">
        <v>1861</v>
      </c>
      <c r="B358" s="25" t="s">
        <v>66</v>
      </c>
      <c r="C358" s="37">
        <f t="shared" si="5"/>
        <v>1</v>
      </c>
      <c r="D358" s="37">
        <v>0</v>
      </c>
      <c r="E358" s="37"/>
      <c r="F358" s="37"/>
      <c r="G358" s="26"/>
      <c r="H358" s="26"/>
      <c r="I358" s="26"/>
      <c r="J358" s="26"/>
      <c r="K358" s="26"/>
      <c r="L358" s="26"/>
      <c r="M358" s="26"/>
      <c r="N358" s="37">
        <v>2017</v>
      </c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</row>
    <row r="359" spans="1:38" ht="15" customHeight="1">
      <c r="A359" s="104" t="s">
        <v>1862</v>
      </c>
      <c r="B359" s="25" t="s">
        <v>76</v>
      </c>
      <c r="C359" s="37">
        <f t="shared" si="5"/>
        <v>1</v>
      </c>
      <c r="D359" s="37">
        <v>0</v>
      </c>
      <c r="E359" s="37"/>
      <c r="F359" s="37"/>
      <c r="G359" s="26"/>
      <c r="H359" s="26"/>
      <c r="I359" s="26"/>
      <c r="J359" s="26"/>
      <c r="K359" s="26"/>
      <c r="L359" s="26"/>
      <c r="M359" s="26">
        <v>2018</v>
      </c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</row>
    <row r="360" spans="1:38" ht="15" customHeight="1">
      <c r="A360" s="103" t="s">
        <v>1863</v>
      </c>
      <c r="B360" s="36" t="s">
        <v>101</v>
      </c>
      <c r="C360" s="37">
        <f t="shared" si="5"/>
        <v>5</v>
      </c>
      <c r="D360" s="37">
        <v>0</v>
      </c>
      <c r="E360" s="37"/>
      <c r="F360" s="37"/>
      <c r="G360" s="26"/>
      <c r="H360" s="26"/>
      <c r="I360" s="26"/>
      <c r="J360" s="26"/>
      <c r="K360" s="26"/>
      <c r="L360" s="26"/>
      <c r="M360" s="26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 t="s">
        <v>1864</v>
      </c>
      <c r="AG360" s="37">
        <v>1998</v>
      </c>
      <c r="AH360" s="37">
        <v>1997</v>
      </c>
      <c r="AI360" s="37"/>
      <c r="AJ360" s="37">
        <v>1995</v>
      </c>
      <c r="AK360" s="37">
        <v>1994</v>
      </c>
      <c r="AL360" s="37">
        <v>1993</v>
      </c>
    </row>
    <row r="361" spans="1:38" ht="15" customHeight="1">
      <c r="A361" s="103" t="s">
        <v>1865</v>
      </c>
      <c r="B361" s="36"/>
      <c r="C361" s="37">
        <f t="shared" si="5"/>
        <v>1</v>
      </c>
      <c r="D361" s="37">
        <v>0</v>
      </c>
      <c r="E361" s="37"/>
      <c r="F361" s="37"/>
      <c r="G361" s="26"/>
      <c r="H361" s="26">
        <v>2023</v>
      </c>
      <c r="I361" s="26"/>
      <c r="J361" s="26"/>
      <c r="K361" s="26"/>
      <c r="L361" s="26"/>
      <c r="M361" s="26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</row>
    <row r="362" spans="1:38" ht="15" customHeight="1">
      <c r="A362" s="104" t="s">
        <v>1866</v>
      </c>
      <c r="B362" s="36" t="s">
        <v>684</v>
      </c>
      <c r="C362" s="37">
        <f t="shared" si="5"/>
        <v>4</v>
      </c>
      <c r="D362" s="37">
        <v>0</v>
      </c>
      <c r="E362" s="37"/>
      <c r="F362" s="37"/>
      <c r="G362" s="26"/>
      <c r="H362" s="26"/>
      <c r="I362" s="26"/>
      <c r="J362" s="26"/>
      <c r="K362" s="26"/>
      <c r="L362" s="26"/>
      <c r="M362" s="26"/>
      <c r="N362" s="37"/>
      <c r="O362" s="37"/>
      <c r="P362" s="37"/>
      <c r="Q362" s="37"/>
      <c r="R362" s="37"/>
      <c r="S362" s="37"/>
      <c r="T362" s="37"/>
      <c r="U362" s="37"/>
      <c r="V362" s="37"/>
      <c r="W362" s="37">
        <v>2008</v>
      </c>
      <c r="X362" s="37">
        <v>2007</v>
      </c>
      <c r="Y362" s="37">
        <v>2006</v>
      </c>
      <c r="Z362" s="37">
        <v>2005</v>
      </c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</row>
    <row r="363" spans="1:38" ht="15" customHeight="1">
      <c r="A363" s="104" t="s">
        <v>1867</v>
      </c>
      <c r="B363" s="25" t="s">
        <v>56</v>
      </c>
      <c r="C363" s="37">
        <f t="shared" si="5"/>
        <v>11</v>
      </c>
      <c r="D363" s="37">
        <v>0</v>
      </c>
      <c r="E363" s="37"/>
      <c r="F363" s="38">
        <v>2025</v>
      </c>
      <c r="G363" s="27">
        <v>2024</v>
      </c>
      <c r="H363" s="26"/>
      <c r="I363" s="26"/>
      <c r="J363" s="26">
        <v>2021</v>
      </c>
      <c r="K363" s="26">
        <v>2020</v>
      </c>
      <c r="L363" s="26">
        <v>2019</v>
      </c>
      <c r="M363" s="26">
        <v>2018</v>
      </c>
      <c r="N363" s="37">
        <v>2017</v>
      </c>
      <c r="O363" s="37">
        <v>2016</v>
      </c>
      <c r="P363" s="37"/>
      <c r="Q363" s="37">
        <v>2014</v>
      </c>
      <c r="R363" s="37">
        <v>2013</v>
      </c>
      <c r="S363" s="37">
        <v>2012</v>
      </c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</row>
    <row r="364" spans="1:38" ht="15" customHeight="1">
      <c r="A364" s="104" t="s">
        <v>1868</v>
      </c>
      <c r="B364" s="25" t="s">
        <v>101</v>
      </c>
      <c r="C364" s="37">
        <f t="shared" si="5"/>
        <v>4</v>
      </c>
      <c r="D364" s="37">
        <v>0</v>
      </c>
      <c r="E364" s="37"/>
      <c r="F364" s="37"/>
      <c r="G364" s="26">
        <v>2024</v>
      </c>
      <c r="H364" s="26"/>
      <c r="I364" s="26"/>
      <c r="J364" s="26"/>
      <c r="K364" s="26">
        <v>2020</v>
      </c>
      <c r="L364" s="26">
        <v>2019</v>
      </c>
      <c r="M364" s="26">
        <v>2018</v>
      </c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</row>
    <row r="365" spans="1:38" ht="15" customHeight="1">
      <c r="A365" s="104" t="s">
        <v>1869</v>
      </c>
      <c r="B365" s="36"/>
      <c r="C365" s="37">
        <f t="shared" si="5"/>
        <v>1</v>
      </c>
      <c r="D365" s="37">
        <v>0</v>
      </c>
      <c r="E365" s="37"/>
      <c r="F365" s="37"/>
      <c r="G365" s="26"/>
      <c r="H365" s="26"/>
      <c r="I365" s="26"/>
      <c r="J365" s="26"/>
      <c r="K365" s="26"/>
      <c r="L365" s="26"/>
      <c r="M365" s="26"/>
      <c r="N365" s="37"/>
      <c r="O365" s="37"/>
      <c r="P365" s="37"/>
      <c r="Q365" s="37"/>
      <c r="R365" s="37"/>
      <c r="S365" s="37"/>
      <c r="T365" s="37">
        <v>2011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</row>
    <row r="366" spans="1:38" ht="15" customHeight="1">
      <c r="A366" s="104" t="s">
        <v>1870</v>
      </c>
      <c r="B366" s="36" t="s">
        <v>110</v>
      </c>
      <c r="C366" s="37">
        <f t="shared" si="5"/>
        <v>10</v>
      </c>
      <c r="D366" s="37">
        <v>10</v>
      </c>
      <c r="E366" s="38">
        <v>2026</v>
      </c>
      <c r="F366" s="37">
        <v>2025</v>
      </c>
      <c r="G366" s="26">
        <v>2024</v>
      </c>
      <c r="H366" s="27">
        <v>2023</v>
      </c>
      <c r="I366" s="26">
        <v>2022</v>
      </c>
      <c r="J366" s="26">
        <v>2021</v>
      </c>
      <c r="K366" s="26">
        <v>2020</v>
      </c>
      <c r="L366" s="26">
        <v>2019</v>
      </c>
      <c r="M366" s="26">
        <v>2018</v>
      </c>
      <c r="N366" s="37">
        <v>2017</v>
      </c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</row>
    <row r="367" spans="1:38" ht="15" customHeight="1">
      <c r="A367" s="104" t="s">
        <v>1871</v>
      </c>
      <c r="B367" s="36" t="s">
        <v>262</v>
      </c>
      <c r="C367" s="37">
        <f t="shared" si="5"/>
        <v>1</v>
      </c>
      <c r="D367" s="37">
        <v>0</v>
      </c>
      <c r="E367" s="37"/>
      <c r="F367" s="37"/>
      <c r="G367" s="26"/>
      <c r="H367" s="26">
        <v>2023</v>
      </c>
      <c r="I367" s="26"/>
      <c r="J367" s="26"/>
      <c r="K367" s="26"/>
      <c r="L367" s="26"/>
      <c r="M367" s="26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</row>
    <row r="368" spans="1:38" ht="15" customHeight="1">
      <c r="A368" s="104" t="s">
        <v>1872</v>
      </c>
      <c r="B368" s="36" t="s">
        <v>142</v>
      </c>
      <c r="C368" s="37">
        <f t="shared" si="5"/>
        <v>1</v>
      </c>
      <c r="D368" s="37">
        <v>0</v>
      </c>
      <c r="E368" s="37"/>
      <c r="F368" s="37"/>
      <c r="G368" s="26"/>
      <c r="H368" s="26"/>
      <c r="I368" s="26"/>
      <c r="J368" s="26">
        <v>2021</v>
      </c>
      <c r="K368" s="26"/>
      <c r="L368" s="26"/>
      <c r="M368" s="26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</row>
    <row r="369" spans="1:38" ht="15" customHeight="1">
      <c r="A369" s="104" t="s">
        <v>1873</v>
      </c>
      <c r="B369" s="36" t="s">
        <v>56</v>
      </c>
      <c r="C369" s="37">
        <f t="shared" si="5"/>
        <v>2</v>
      </c>
      <c r="D369" s="37">
        <v>0</v>
      </c>
      <c r="E369" s="37"/>
      <c r="F369" s="37"/>
      <c r="G369" s="26"/>
      <c r="H369" s="26"/>
      <c r="I369" s="26"/>
      <c r="J369" s="26"/>
      <c r="K369" s="26"/>
      <c r="L369" s="26"/>
      <c r="M369" s="26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>
        <v>2005</v>
      </c>
      <c r="AA369" s="37">
        <v>2004</v>
      </c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</row>
    <row r="370" spans="1:38" ht="15" customHeight="1">
      <c r="A370" s="104" t="s">
        <v>1874</v>
      </c>
      <c r="B370" s="25" t="s">
        <v>60</v>
      </c>
      <c r="C370" s="37">
        <f t="shared" si="5"/>
        <v>1</v>
      </c>
      <c r="D370" s="37">
        <v>0</v>
      </c>
      <c r="E370" s="37"/>
      <c r="F370" s="37"/>
      <c r="G370" s="26"/>
      <c r="H370" s="26"/>
      <c r="I370" s="26"/>
      <c r="J370" s="26"/>
      <c r="K370" s="26"/>
      <c r="L370" s="26"/>
      <c r="M370" s="26"/>
      <c r="N370" s="37"/>
      <c r="O370" s="37"/>
      <c r="P370" s="37"/>
      <c r="Q370" s="37">
        <v>2014</v>
      </c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</row>
    <row r="371" spans="1:38" ht="15" customHeight="1">
      <c r="A371" s="103" t="s">
        <v>1875</v>
      </c>
      <c r="B371" s="36" t="s">
        <v>388</v>
      </c>
      <c r="C371" s="37">
        <f t="shared" si="5"/>
        <v>12</v>
      </c>
      <c r="D371" s="37">
        <v>6</v>
      </c>
      <c r="E371" s="38">
        <v>2026</v>
      </c>
      <c r="F371" s="38">
        <v>2025</v>
      </c>
      <c r="G371" s="27">
        <v>2024</v>
      </c>
      <c r="H371" s="27">
        <v>2023</v>
      </c>
      <c r="I371" s="27">
        <v>2022</v>
      </c>
      <c r="J371" s="26">
        <v>2021</v>
      </c>
      <c r="K371" s="26"/>
      <c r="L371" s="26">
        <v>2019</v>
      </c>
      <c r="M371" s="26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>
        <v>1997</v>
      </c>
      <c r="AI371" s="37">
        <v>1996</v>
      </c>
      <c r="AJ371" s="37">
        <v>1995</v>
      </c>
      <c r="AK371" s="37">
        <v>1994</v>
      </c>
      <c r="AL371" s="37">
        <v>1993</v>
      </c>
    </row>
    <row r="372" spans="1:38" ht="15" customHeight="1">
      <c r="A372" s="103" t="s">
        <v>1876</v>
      </c>
      <c r="B372" s="36" t="s">
        <v>71</v>
      </c>
      <c r="C372" s="37">
        <f t="shared" si="5"/>
        <v>1</v>
      </c>
      <c r="D372" s="37">
        <v>1</v>
      </c>
      <c r="E372" s="38">
        <v>2026</v>
      </c>
      <c r="F372" s="38"/>
      <c r="G372" s="27"/>
      <c r="H372" s="27"/>
      <c r="I372" s="27"/>
      <c r="J372" s="26"/>
      <c r="K372" s="26"/>
      <c r="L372" s="26"/>
      <c r="M372" s="26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</row>
    <row r="373" spans="1:38" ht="15" customHeight="1">
      <c r="A373" s="103" t="s">
        <v>1877</v>
      </c>
      <c r="B373" s="36" t="s">
        <v>208</v>
      </c>
      <c r="C373" s="37">
        <f t="shared" si="5"/>
        <v>2</v>
      </c>
      <c r="D373" s="37">
        <v>0</v>
      </c>
      <c r="E373" s="37"/>
      <c r="F373" s="37">
        <v>2025</v>
      </c>
      <c r="G373" s="26"/>
      <c r="H373" s="26">
        <v>2023</v>
      </c>
      <c r="I373" s="47"/>
      <c r="J373" s="26"/>
      <c r="K373" s="26"/>
      <c r="L373" s="26"/>
      <c r="M373" s="26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</row>
    <row r="374" spans="1:38" ht="15" customHeight="1">
      <c r="A374" s="103" t="s">
        <v>1878</v>
      </c>
      <c r="B374" s="36" t="s">
        <v>197</v>
      </c>
      <c r="C374" s="37">
        <f t="shared" si="5"/>
        <v>1</v>
      </c>
      <c r="D374" s="37">
        <v>1</v>
      </c>
      <c r="E374" s="38">
        <v>2026</v>
      </c>
      <c r="F374" s="37"/>
      <c r="G374" s="26"/>
      <c r="H374" s="26"/>
      <c r="I374" s="47"/>
      <c r="J374" s="26"/>
      <c r="K374" s="26"/>
      <c r="L374" s="26"/>
      <c r="M374" s="26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</row>
    <row r="375" spans="1:38" ht="15" customHeight="1">
      <c r="A375" s="103" t="s">
        <v>1879</v>
      </c>
      <c r="B375" s="36" t="s">
        <v>197</v>
      </c>
      <c r="C375" s="37">
        <f t="shared" si="5"/>
        <v>3</v>
      </c>
      <c r="D375" s="37">
        <v>2</v>
      </c>
      <c r="E375" s="37">
        <v>2026</v>
      </c>
      <c r="F375" s="37">
        <v>2025</v>
      </c>
      <c r="G375" s="26"/>
      <c r="H375" s="26">
        <v>2023</v>
      </c>
      <c r="I375" s="47"/>
      <c r="J375" s="26"/>
      <c r="K375" s="26"/>
      <c r="L375" s="26"/>
      <c r="M375" s="26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</row>
    <row r="376" spans="1:38" ht="15" customHeight="1">
      <c r="A376" s="103" t="s">
        <v>1880</v>
      </c>
      <c r="B376" s="36" t="s">
        <v>223</v>
      </c>
      <c r="C376" s="37">
        <f t="shared" si="5"/>
        <v>3</v>
      </c>
      <c r="D376" s="37">
        <v>0</v>
      </c>
      <c r="E376" s="37"/>
      <c r="F376" s="38">
        <v>2025</v>
      </c>
      <c r="G376" s="27">
        <v>2024</v>
      </c>
      <c r="H376" s="26">
        <v>2023</v>
      </c>
      <c r="I376" s="47"/>
      <c r="J376" s="26"/>
      <c r="K376" s="26"/>
      <c r="L376" s="26"/>
      <c r="M376" s="26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</row>
    <row r="377" spans="1:38" ht="15" customHeight="1">
      <c r="A377" s="103" t="s">
        <v>1881</v>
      </c>
      <c r="B377" s="36" t="s">
        <v>56</v>
      </c>
      <c r="C377" s="37">
        <f t="shared" si="5"/>
        <v>1</v>
      </c>
      <c r="D377" s="37">
        <v>0</v>
      </c>
      <c r="E377" s="37"/>
      <c r="F377" s="37">
        <v>2025</v>
      </c>
      <c r="G377" s="27"/>
      <c r="H377" s="26"/>
      <c r="I377" s="47"/>
      <c r="J377" s="26"/>
      <c r="K377" s="26"/>
      <c r="L377" s="26"/>
      <c r="M377" s="26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</row>
    <row r="378" spans="1:38" ht="15" customHeight="1">
      <c r="A378" s="103" t="s">
        <v>1882</v>
      </c>
      <c r="B378" s="36" t="s">
        <v>56</v>
      </c>
      <c r="C378" s="37">
        <f t="shared" si="5"/>
        <v>1</v>
      </c>
      <c r="D378" s="37">
        <v>0</v>
      </c>
      <c r="E378" s="37"/>
      <c r="F378" s="37"/>
      <c r="G378" s="26"/>
      <c r="H378" s="26"/>
      <c r="I378" s="26"/>
      <c r="J378" s="26">
        <v>2021</v>
      </c>
      <c r="K378" s="26"/>
      <c r="L378" s="26"/>
      <c r="M378" s="26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</row>
    <row r="379" spans="1:38" ht="15" customHeight="1">
      <c r="A379" s="104" t="s">
        <v>1883</v>
      </c>
      <c r="B379" s="36" t="s">
        <v>137</v>
      </c>
      <c r="C379" s="37">
        <f t="shared" si="5"/>
        <v>1</v>
      </c>
      <c r="D379" s="37">
        <v>0</v>
      </c>
      <c r="E379" s="37"/>
      <c r="F379" s="37"/>
      <c r="G379" s="26"/>
      <c r="H379" s="26"/>
      <c r="I379" s="26"/>
      <c r="J379" s="26"/>
      <c r="K379" s="26"/>
      <c r="L379" s="26"/>
      <c r="M379" s="26"/>
      <c r="N379" s="37">
        <v>2017</v>
      </c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</row>
    <row r="380" spans="1:38" ht="15" customHeight="1">
      <c r="A380" s="104" t="s">
        <v>1884</v>
      </c>
      <c r="B380" s="36" t="s">
        <v>1509</v>
      </c>
      <c r="C380" s="37">
        <f t="shared" si="5"/>
        <v>4</v>
      </c>
      <c r="D380" s="37">
        <v>4</v>
      </c>
      <c r="E380" s="37">
        <v>2026</v>
      </c>
      <c r="F380" s="37">
        <v>2025</v>
      </c>
      <c r="G380" s="26">
        <v>2024</v>
      </c>
      <c r="H380" s="26">
        <v>2023</v>
      </c>
      <c r="I380" s="26"/>
      <c r="J380" s="26"/>
      <c r="K380" s="26"/>
      <c r="L380" s="26"/>
      <c r="M380" s="26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</row>
    <row r="381" spans="1:38" ht="15" customHeight="1">
      <c r="A381" s="103" t="s">
        <v>1885</v>
      </c>
      <c r="B381" s="25" t="s">
        <v>197</v>
      </c>
      <c r="C381" s="37">
        <f t="shared" si="5"/>
        <v>2</v>
      </c>
      <c r="D381" s="37">
        <v>0</v>
      </c>
      <c r="E381" s="37"/>
      <c r="F381" s="37"/>
      <c r="G381" s="26"/>
      <c r="H381" s="26">
        <v>2023</v>
      </c>
      <c r="I381" s="26">
        <v>2022</v>
      </c>
      <c r="J381" s="26"/>
      <c r="K381" s="26"/>
      <c r="L381" s="26"/>
      <c r="M381" s="26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</row>
    <row r="382" spans="1:38" ht="15" customHeight="1">
      <c r="A382" s="104" t="s">
        <v>1886</v>
      </c>
      <c r="B382" s="36"/>
      <c r="C382" s="37">
        <f t="shared" si="5"/>
        <v>1</v>
      </c>
      <c r="D382" s="37">
        <v>0</v>
      </c>
      <c r="E382" s="37"/>
      <c r="F382" s="37"/>
      <c r="G382" s="26"/>
      <c r="H382" s="26"/>
      <c r="I382" s="26"/>
      <c r="J382" s="26"/>
      <c r="K382" s="26"/>
      <c r="L382" s="26"/>
      <c r="M382" s="26"/>
      <c r="N382" s="37"/>
      <c r="O382" s="37"/>
      <c r="P382" s="37"/>
      <c r="Q382" s="37"/>
      <c r="R382" s="37">
        <v>2013</v>
      </c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</row>
    <row r="383" spans="1:38" ht="15" customHeight="1">
      <c r="A383" s="104" t="s">
        <v>1887</v>
      </c>
      <c r="B383" s="36" t="s">
        <v>56</v>
      </c>
      <c r="C383" s="37">
        <f t="shared" si="5"/>
        <v>3</v>
      </c>
      <c r="D383" s="37">
        <v>0</v>
      </c>
      <c r="E383" s="37"/>
      <c r="F383" s="37"/>
      <c r="G383" s="47"/>
      <c r="H383" s="27">
        <v>2023</v>
      </c>
      <c r="I383" s="26">
        <v>2022</v>
      </c>
      <c r="J383" s="27">
        <v>2021</v>
      </c>
      <c r="K383" s="26"/>
      <c r="L383" s="26"/>
      <c r="M383" s="26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</row>
    <row r="384" spans="1:38" ht="15" customHeight="1">
      <c r="A384" s="104" t="s">
        <v>1888</v>
      </c>
      <c r="B384" s="36" t="s">
        <v>208</v>
      </c>
      <c r="C384" s="37">
        <f t="shared" si="5"/>
        <v>1</v>
      </c>
      <c r="D384" s="37">
        <v>0</v>
      </c>
      <c r="E384" s="37"/>
      <c r="F384" s="37"/>
      <c r="G384" s="26"/>
      <c r="H384" s="26"/>
      <c r="I384" s="26"/>
      <c r="J384" s="26">
        <v>2021</v>
      </c>
      <c r="K384" s="26"/>
      <c r="L384" s="26"/>
      <c r="M384" s="26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</row>
    <row r="385" spans="1:38" ht="15" customHeight="1">
      <c r="A385" s="103" t="s">
        <v>1889</v>
      </c>
      <c r="B385" s="36" t="s">
        <v>139</v>
      </c>
      <c r="C385" s="37">
        <f t="shared" si="5"/>
        <v>16</v>
      </c>
      <c r="D385" s="37">
        <v>0</v>
      </c>
      <c r="E385" s="37"/>
      <c r="F385" s="37"/>
      <c r="G385" s="26"/>
      <c r="H385" s="26"/>
      <c r="I385" s="26"/>
      <c r="J385" s="26">
        <v>2021</v>
      </c>
      <c r="K385" s="26">
        <v>2020</v>
      </c>
      <c r="L385" s="26">
        <v>2019</v>
      </c>
      <c r="M385" s="26">
        <v>2018</v>
      </c>
      <c r="N385" s="37">
        <v>2017</v>
      </c>
      <c r="O385" s="37"/>
      <c r="P385" s="37"/>
      <c r="Q385" s="37">
        <v>2014</v>
      </c>
      <c r="R385" s="37">
        <v>2013</v>
      </c>
      <c r="S385" s="37">
        <v>2012</v>
      </c>
      <c r="T385" s="37">
        <v>2011</v>
      </c>
      <c r="U385" s="37">
        <v>2010</v>
      </c>
      <c r="V385" s="37">
        <v>2009</v>
      </c>
      <c r="W385" s="37">
        <v>2008</v>
      </c>
      <c r="X385" s="37">
        <v>2007</v>
      </c>
      <c r="Y385" s="37">
        <v>2006</v>
      </c>
      <c r="Z385" s="37"/>
      <c r="AA385" s="37">
        <v>2004</v>
      </c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>
        <v>1993</v>
      </c>
    </row>
    <row r="386" spans="1:38" ht="15" customHeight="1">
      <c r="A386" s="103" t="s">
        <v>1890</v>
      </c>
      <c r="B386" s="36" t="s">
        <v>99</v>
      </c>
      <c r="C386" s="37">
        <f t="shared" si="5"/>
        <v>6</v>
      </c>
      <c r="D386" s="37">
        <v>4</v>
      </c>
      <c r="E386" s="37">
        <v>2026</v>
      </c>
      <c r="F386" s="37">
        <v>2025</v>
      </c>
      <c r="G386" s="26">
        <v>2024</v>
      </c>
      <c r="H386" s="26">
        <v>2023</v>
      </c>
      <c r="I386" s="26"/>
      <c r="J386" s="26"/>
      <c r="K386" s="26"/>
      <c r="L386" s="26">
        <v>2019</v>
      </c>
      <c r="M386" s="26">
        <v>2018</v>
      </c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</row>
    <row r="387" spans="1:38" ht="15" customHeight="1">
      <c r="A387" s="103" t="s">
        <v>1891</v>
      </c>
      <c r="B387" s="25" t="s">
        <v>382</v>
      </c>
      <c r="C387" s="37">
        <f t="shared" si="5"/>
        <v>2</v>
      </c>
      <c r="D387" s="37">
        <v>0</v>
      </c>
      <c r="E387" s="37"/>
      <c r="F387" s="37"/>
      <c r="G387" s="26"/>
      <c r="H387" s="26">
        <v>2023</v>
      </c>
      <c r="I387" s="26">
        <v>2022</v>
      </c>
      <c r="J387" s="26"/>
      <c r="K387" s="26"/>
      <c r="L387" s="26"/>
      <c r="M387" s="26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</row>
    <row r="388" spans="1:38" ht="15" customHeight="1">
      <c r="A388" s="104" t="s">
        <v>1892</v>
      </c>
      <c r="B388" s="25" t="s">
        <v>333</v>
      </c>
      <c r="C388" s="37">
        <f t="shared" si="5"/>
        <v>3</v>
      </c>
      <c r="D388" s="37">
        <v>0</v>
      </c>
      <c r="E388" s="37"/>
      <c r="F388" s="37"/>
      <c r="G388" s="26"/>
      <c r="H388" s="26"/>
      <c r="I388" s="26"/>
      <c r="J388" s="26"/>
      <c r="K388" s="26"/>
      <c r="L388" s="26"/>
      <c r="M388" s="26"/>
      <c r="N388" s="37"/>
      <c r="O388" s="37">
        <v>2016</v>
      </c>
      <c r="P388" s="37">
        <v>2015</v>
      </c>
      <c r="Q388" s="37">
        <v>2014</v>
      </c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</row>
    <row r="389" spans="1:38" ht="15" customHeight="1">
      <c r="A389" s="103" t="s">
        <v>1893</v>
      </c>
      <c r="B389" s="25" t="s">
        <v>244</v>
      </c>
      <c r="C389" s="37">
        <f t="shared" si="5"/>
        <v>2</v>
      </c>
      <c r="D389" s="37">
        <v>0</v>
      </c>
      <c r="E389" s="37"/>
      <c r="F389" s="37"/>
      <c r="G389" s="26"/>
      <c r="H389" s="26"/>
      <c r="I389" s="26"/>
      <c r="J389" s="26">
        <v>2021</v>
      </c>
      <c r="K389" s="26">
        <v>2020</v>
      </c>
      <c r="L389" s="26"/>
      <c r="M389" s="26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</row>
    <row r="390" spans="1:38" ht="15" customHeight="1">
      <c r="A390" s="103" t="s">
        <v>1894</v>
      </c>
      <c r="B390" s="36" t="s">
        <v>101</v>
      </c>
      <c r="C390" s="37">
        <f t="shared" si="5"/>
        <v>6</v>
      </c>
      <c r="D390" s="37">
        <v>1</v>
      </c>
      <c r="E390" s="37">
        <v>2026</v>
      </c>
      <c r="F390" s="37"/>
      <c r="G390" s="26"/>
      <c r="H390" s="26">
        <v>2023</v>
      </c>
      <c r="I390" s="26">
        <v>2022</v>
      </c>
      <c r="J390" s="26"/>
      <c r="K390" s="26"/>
      <c r="L390" s="26"/>
      <c r="M390" s="26"/>
      <c r="N390" s="37"/>
      <c r="O390" s="37"/>
      <c r="P390" s="37"/>
      <c r="Q390" s="37"/>
      <c r="R390" s="37"/>
      <c r="S390" s="37"/>
      <c r="T390" s="37">
        <v>2011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>
        <v>1998</v>
      </c>
      <c r="AH390" s="37">
        <v>1997</v>
      </c>
      <c r="AI390" s="37"/>
      <c r="AJ390" s="37"/>
      <c r="AK390" s="37"/>
      <c r="AL390" s="37"/>
    </row>
    <row r="391" spans="1:38" ht="15" customHeight="1">
      <c r="A391" s="104" t="s">
        <v>1895</v>
      </c>
      <c r="B391" s="36" t="s">
        <v>64</v>
      </c>
      <c r="C391" s="37">
        <f t="shared" si="5"/>
        <v>1</v>
      </c>
      <c r="D391" s="37">
        <v>0</v>
      </c>
      <c r="E391" s="37"/>
      <c r="F391" s="37"/>
      <c r="G391" s="26"/>
      <c r="H391" s="26"/>
      <c r="I391" s="26"/>
      <c r="J391" s="26"/>
      <c r="K391" s="26"/>
      <c r="L391" s="26"/>
      <c r="M391" s="26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>
        <v>2005</v>
      </c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</row>
    <row r="392" spans="1:38" ht="15" customHeight="1">
      <c r="A392" s="104" t="s">
        <v>1896</v>
      </c>
      <c r="B392" s="36" t="s">
        <v>168</v>
      </c>
      <c r="C392" s="37">
        <f t="shared" si="5"/>
        <v>1</v>
      </c>
      <c r="D392" s="37">
        <v>1</v>
      </c>
      <c r="E392" s="37">
        <v>2026</v>
      </c>
      <c r="F392" s="37"/>
      <c r="G392" s="26"/>
      <c r="H392" s="26"/>
      <c r="I392" s="26"/>
      <c r="J392" s="26"/>
      <c r="K392" s="26"/>
      <c r="L392" s="26"/>
      <c r="M392" s="26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</row>
    <row r="393" spans="1:38" ht="15" customHeight="1">
      <c r="A393" s="104" t="s">
        <v>1897</v>
      </c>
      <c r="B393" s="36" t="s">
        <v>81</v>
      </c>
      <c r="C393" s="37">
        <f t="shared" si="5"/>
        <v>2</v>
      </c>
      <c r="D393" s="37">
        <v>0</v>
      </c>
      <c r="E393" s="37"/>
      <c r="F393" s="37"/>
      <c r="G393" s="26"/>
      <c r="H393" s="26"/>
      <c r="I393" s="26"/>
      <c r="J393" s="26"/>
      <c r="K393" s="26"/>
      <c r="L393" s="26"/>
      <c r="M393" s="26"/>
      <c r="N393" s="37"/>
      <c r="O393" s="37">
        <v>2016</v>
      </c>
      <c r="P393" s="37"/>
      <c r="Q393" s="37"/>
      <c r="R393" s="37">
        <v>2013</v>
      </c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</row>
    <row r="394" spans="1:38" ht="15" customHeight="1">
      <c r="A394" s="104" t="s">
        <v>1898</v>
      </c>
      <c r="B394" s="36" t="s">
        <v>142</v>
      </c>
      <c r="C394" s="37">
        <f t="shared" si="5"/>
        <v>4</v>
      </c>
      <c r="D394" s="37">
        <v>4</v>
      </c>
      <c r="E394" s="38">
        <v>2026</v>
      </c>
      <c r="F394" s="37">
        <v>2025</v>
      </c>
      <c r="G394" s="27">
        <v>2024</v>
      </c>
      <c r="H394" s="26">
        <v>2023</v>
      </c>
      <c r="I394" s="26"/>
      <c r="J394" s="26"/>
      <c r="K394" s="26"/>
      <c r="L394" s="26"/>
      <c r="M394" s="26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</row>
    <row r="395" spans="1:38" ht="15" customHeight="1">
      <c r="A395" s="103" t="s">
        <v>1899</v>
      </c>
      <c r="B395" s="36" t="s">
        <v>1900</v>
      </c>
      <c r="C395" s="37">
        <f t="shared" si="5"/>
        <v>1</v>
      </c>
      <c r="D395" s="37">
        <v>0</v>
      </c>
      <c r="E395" s="37"/>
      <c r="F395" s="37"/>
      <c r="G395" s="26"/>
      <c r="H395" s="26"/>
      <c r="I395" s="26"/>
      <c r="J395" s="26"/>
      <c r="K395" s="26"/>
      <c r="L395" s="26"/>
      <c r="M395" s="26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>
        <v>1994</v>
      </c>
      <c r="AL395" s="37"/>
    </row>
    <row r="396" spans="1:38" ht="15" customHeight="1">
      <c r="A396" s="103" t="s">
        <v>1901</v>
      </c>
      <c r="B396" s="36" t="s">
        <v>616</v>
      </c>
      <c r="C396" s="37">
        <f t="shared" si="5"/>
        <v>1</v>
      </c>
      <c r="D396" s="37">
        <v>0</v>
      </c>
      <c r="E396" s="37"/>
      <c r="F396" s="37"/>
      <c r="G396" s="26"/>
      <c r="H396" s="26"/>
      <c r="I396" s="26"/>
      <c r="J396" s="26"/>
      <c r="K396" s="26"/>
      <c r="L396" s="26"/>
      <c r="M396" s="26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>
        <v>1993</v>
      </c>
    </row>
    <row r="397" spans="1:38" ht="15" customHeight="1">
      <c r="A397" s="103" t="s">
        <v>1902</v>
      </c>
      <c r="B397" s="25" t="s">
        <v>450</v>
      </c>
      <c r="C397" s="37">
        <f t="shared" si="5"/>
        <v>1</v>
      </c>
      <c r="D397" s="37">
        <v>0</v>
      </c>
      <c r="E397" s="37"/>
      <c r="F397" s="37"/>
      <c r="G397" s="26"/>
      <c r="H397" s="26"/>
      <c r="I397" s="26"/>
      <c r="J397" s="26"/>
      <c r="K397" s="26">
        <v>2020</v>
      </c>
      <c r="L397" s="26"/>
      <c r="M397" s="26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</row>
    <row r="398" spans="1:38" ht="15" customHeight="1">
      <c r="A398" s="104" t="s">
        <v>1903</v>
      </c>
      <c r="B398" s="36" t="s">
        <v>221</v>
      </c>
      <c r="C398" s="37">
        <f t="shared" si="5"/>
        <v>6</v>
      </c>
      <c r="D398" s="37">
        <v>0</v>
      </c>
      <c r="E398" s="37"/>
      <c r="F398" s="37"/>
      <c r="G398" s="26"/>
      <c r="H398" s="26"/>
      <c r="I398" s="26"/>
      <c r="J398" s="26"/>
      <c r="K398" s="26"/>
      <c r="L398" s="26">
        <v>2019</v>
      </c>
      <c r="M398" s="26">
        <v>2018</v>
      </c>
      <c r="N398" s="37">
        <v>2017</v>
      </c>
      <c r="O398" s="37">
        <v>2016</v>
      </c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>
        <v>1999</v>
      </c>
      <c r="AG398" s="37">
        <v>1998</v>
      </c>
      <c r="AH398" s="37"/>
      <c r="AI398" s="37"/>
      <c r="AJ398" s="37"/>
      <c r="AK398" s="37"/>
      <c r="AL398" s="37"/>
    </row>
    <row r="399" spans="1:38" ht="15" customHeight="1">
      <c r="A399" s="104" t="s">
        <v>1904</v>
      </c>
      <c r="B399" s="36" t="s">
        <v>101</v>
      </c>
      <c r="C399" s="37">
        <f t="shared" si="5"/>
        <v>2</v>
      </c>
      <c r="D399" s="37">
        <v>0</v>
      </c>
      <c r="E399" s="37"/>
      <c r="F399" s="37"/>
      <c r="G399" s="27">
        <v>2024</v>
      </c>
      <c r="H399" s="26">
        <v>2023</v>
      </c>
      <c r="I399" s="26"/>
      <c r="J399" s="26"/>
      <c r="K399" s="26"/>
      <c r="L399" s="26"/>
      <c r="M399" s="26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</row>
    <row r="400" spans="1:38" ht="15" customHeight="1">
      <c r="A400" s="103" t="s">
        <v>1905</v>
      </c>
      <c r="B400" s="25" t="s">
        <v>56</v>
      </c>
      <c r="C400" s="37">
        <f t="shared" si="5"/>
        <v>2</v>
      </c>
      <c r="D400" s="37">
        <v>0</v>
      </c>
      <c r="E400" s="37"/>
      <c r="F400" s="37"/>
      <c r="G400" s="26"/>
      <c r="H400" s="26"/>
      <c r="I400" s="26"/>
      <c r="J400" s="26">
        <v>2021</v>
      </c>
      <c r="K400" s="27">
        <v>2020</v>
      </c>
      <c r="L400" s="26"/>
      <c r="M400" s="26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</row>
    <row r="401" spans="1:38" ht="15" customHeight="1">
      <c r="A401" s="103" t="s">
        <v>1906</v>
      </c>
      <c r="B401" s="25" t="s">
        <v>56</v>
      </c>
      <c r="C401" s="37">
        <f t="shared" si="5"/>
        <v>1</v>
      </c>
      <c r="D401" s="37">
        <v>0</v>
      </c>
      <c r="E401" s="37"/>
      <c r="F401" s="38">
        <v>2025</v>
      </c>
      <c r="G401" s="26"/>
      <c r="H401" s="26"/>
      <c r="I401" s="26"/>
      <c r="J401" s="26"/>
      <c r="K401" s="27"/>
      <c r="L401" s="26"/>
      <c r="M401" s="26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</row>
    <row r="402" spans="1:38" ht="15" customHeight="1">
      <c r="A402" s="103" t="s">
        <v>1907</v>
      </c>
      <c r="B402" s="25" t="s">
        <v>71</v>
      </c>
      <c r="C402" s="37">
        <f t="shared" si="5"/>
        <v>1</v>
      </c>
      <c r="D402" s="37">
        <v>1</v>
      </c>
      <c r="E402" s="37">
        <v>2026</v>
      </c>
      <c r="F402" s="38"/>
      <c r="G402" s="26"/>
      <c r="H402" s="26"/>
      <c r="I402" s="26"/>
      <c r="J402" s="26"/>
      <c r="K402" s="27"/>
      <c r="L402" s="26"/>
      <c r="M402" s="26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</row>
    <row r="403" spans="1:38" ht="15" customHeight="1">
      <c r="A403" s="104" t="s">
        <v>1908</v>
      </c>
      <c r="B403" s="36" t="s">
        <v>238</v>
      </c>
      <c r="C403" s="37">
        <f t="shared" si="5"/>
        <v>1</v>
      </c>
      <c r="D403" s="37">
        <v>0</v>
      </c>
      <c r="E403" s="37"/>
      <c r="F403" s="37"/>
      <c r="G403" s="26"/>
      <c r="H403" s="26"/>
      <c r="I403" s="26"/>
      <c r="J403" s="26"/>
      <c r="K403" s="26"/>
      <c r="L403" s="26"/>
      <c r="M403" s="26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>
        <v>1994</v>
      </c>
      <c r="AL403" s="37"/>
    </row>
    <row r="404" spans="1:38" ht="15" customHeight="1">
      <c r="A404" s="104" t="s">
        <v>1909</v>
      </c>
      <c r="B404" s="25" t="s">
        <v>71</v>
      </c>
      <c r="C404" s="37">
        <f t="shared" si="5"/>
        <v>1</v>
      </c>
      <c r="D404" s="37">
        <v>0</v>
      </c>
      <c r="E404" s="37"/>
      <c r="F404" s="37"/>
      <c r="G404" s="26"/>
      <c r="H404" s="26"/>
      <c r="I404" s="26"/>
      <c r="J404" s="26"/>
      <c r="K404" s="26"/>
      <c r="L404" s="26"/>
      <c r="M404" s="26"/>
      <c r="N404" s="37"/>
      <c r="O404" s="37"/>
      <c r="P404" s="37"/>
      <c r="Q404" s="37"/>
      <c r="R404" s="37"/>
      <c r="S404" s="37">
        <v>2012</v>
      </c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</row>
    <row r="405" spans="1:38" ht="15" customHeight="1">
      <c r="A405" s="104" t="s">
        <v>1910</v>
      </c>
      <c r="B405" s="25" t="s">
        <v>90</v>
      </c>
      <c r="C405" s="37">
        <f t="shared" si="5"/>
        <v>2</v>
      </c>
      <c r="D405" s="37">
        <v>2</v>
      </c>
      <c r="E405" s="38">
        <v>2026</v>
      </c>
      <c r="F405" s="38">
        <v>2025</v>
      </c>
      <c r="G405" s="26"/>
      <c r="H405" s="26"/>
      <c r="I405" s="26"/>
      <c r="J405" s="26"/>
      <c r="K405" s="26"/>
      <c r="L405" s="26"/>
      <c r="M405" s="26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</row>
    <row r="406" spans="1:38" ht="15" customHeight="1">
      <c r="A406" s="103" t="s">
        <v>1911</v>
      </c>
      <c r="B406" s="25" t="s">
        <v>221</v>
      </c>
      <c r="C406" s="37">
        <f t="shared" si="5"/>
        <v>3</v>
      </c>
      <c r="D406" s="37">
        <v>0</v>
      </c>
      <c r="E406" s="37"/>
      <c r="F406" s="37"/>
      <c r="G406" s="47"/>
      <c r="H406" s="27">
        <v>2023</v>
      </c>
      <c r="I406" s="26">
        <v>2022</v>
      </c>
      <c r="J406" s="27">
        <v>2021</v>
      </c>
      <c r="K406" s="26"/>
      <c r="L406" s="26"/>
      <c r="M406" s="26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</row>
    <row r="407" spans="1:38" ht="15" customHeight="1">
      <c r="A407" s="104" t="s">
        <v>1912</v>
      </c>
      <c r="B407" s="36"/>
      <c r="C407" s="37">
        <f t="shared" si="5"/>
        <v>2</v>
      </c>
      <c r="D407" s="37">
        <v>0</v>
      </c>
      <c r="E407" s="37"/>
      <c r="F407" s="37"/>
      <c r="G407" s="26"/>
      <c r="H407" s="26"/>
      <c r="I407" s="26"/>
      <c r="J407" s="26"/>
      <c r="K407" s="26"/>
      <c r="L407" s="26"/>
      <c r="M407" s="26"/>
      <c r="N407" s="37"/>
      <c r="O407" s="37"/>
      <c r="P407" s="37"/>
      <c r="Q407" s="37"/>
      <c r="R407" s="37"/>
      <c r="S407" s="37">
        <v>2012</v>
      </c>
      <c r="T407" s="37">
        <v>2011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</row>
    <row r="408" spans="1:38" ht="15" customHeight="1">
      <c r="A408" s="104" t="s">
        <v>1913</v>
      </c>
      <c r="B408" s="36" t="s">
        <v>168</v>
      </c>
      <c r="C408" s="37">
        <f t="shared" si="5"/>
        <v>1</v>
      </c>
      <c r="D408" s="37">
        <v>0</v>
      </c>
      <c r="E408" s="37"/>
      <c r="F408" s="37"/>
      <c r="G408" s="47">
        <v>2024</v>
      </c>
      <c r="H408" s="26"/>
      <c r="I408" s="26"/>
      <c r="J408" s="26"/>
      <c r="K408" s="26"/>
      <c r="L408" s="26"/>
      <c r="M408" s="26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</row>
    <row r="409" spans="1:38" ht="15" customHeight="1">
      <c r="A409" s="104" t="s">
        <v>1914</v>
      </c>
      <c r="B409" s="36" t="s">
        <v>388</v>
      </c>
      <c r="C409" s="37">
        <f t="shared" ref="C409:C476" si="6">COUNT(E409:AL409)</f>
        <v>2</v>
      </c>
      <c r="D409" s="37">
        <v>1</v>
      </c>
      <c r="E409" s="37">
        <v>2026</v>
      </c>
      <c r="F409" s="37"/>
      <c r="G409" s="26"/>
      <c r="H409" s="26"/>
      <c r="I409" s="26"/>
      <c r="J409" s="26"/>
      <c r="K409" s="26"/>
      <c r="L409" s="26"/>
      <c r="M409" s="26"/>
      <c r="N409" s="37">
        <v>2017</v>
      </c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</row>
    <row r="410" spans="1:38" ht="15" customHeight="1">
      <c r="A410" s="103" t="s">
        <v>1915</v>
      </c>
      <c r="B410" s="36" t="s">
        <v>388</v>
      </c>
      <c r="C410" s="37">
        <f t="shared" si="6"/>
        <v>3</v>
      </c>
      <c r="D410" s="37">
        <v>0</v>
      </c>
      <c r="E410" s="37"/>
      <c r="F410" s="37"/>
      <c r="G410" s="26"/>
      <c r="H410" s="26"/>
      <c r="I410" s="26"/>
      <c r="J410" s="26"/>
      <c r="K410" s="26"/>
      <c r="L410" s="26"/>
      <c r="M410" s="26"/>
      <c r="N410" s="37">
        <v>2017</v>
      </c>
      <c r="O410" s="37">
        <v>2016</v>
      </c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>
        <v>1994</v>
      </c>
      <c r="AL410" s="37"/>
    </row>
    <row r="411" spans="1:38" ht="15" customHeight="1">
      <c r="A411" s="103" t="s">
        <v>1916</v>
      </c>
      <c r="B411" s="36" t="s">
        <v>108</v>
      </c>
      <c r="C411" s="37">
        <f t="shared" si="6"/>
        <v>9</v>
      </c>
      <c r="D411" s="37">
        <v>9</v>
      </c>
      <c r="E411" s="37">
        <v>2026</v>
      </c>
      <c r="F411" s="37">
        <v>2025</v>
      </c>
      <c r="G411" s="26">
        <v>2024</v>
      </c>
      <c r="H411" s="26">
        <v>2023</v>
      </c>
      <c r="I411" s="26">
        <v>2022</v>
      </c>
      <c r="J411" s="26">
        <v>2021</v>
      </c>
      <c r="K411" s="26">
        <v>2020</v>
      </c>
      <c r="L411" s="26">
        <v>2019</v>
      </c>
      <c r="M411" s="26">
        <v>2018</v>
      </c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</row>
    <row r="412" spans="1:38" ht="15" customHeight="1">
      <c r="A412" s="104" t="s">
        <v>1917</v>
      </c>
      <c r="B412" s="36" t="s">
        <v>64</v>
      </c>
      <c r="C412" s="37">
        <f t="shared" si="6"/>
        <v>2</v>
      </c>
      <c r="D412" s="37">
        <v>1</v>
      </c>
      <c r="E412" s="38">
        <v>2026</v>
      </c>
      <c r="F412" s="37"/>
      <c r="G412" s="26"/>
      <c r="H412" s="26"/>
      <c r="I412" s="26"/>
      <c r="J412" s="26"/>
      <c r="K412" s="26"/>
      <c r="L412" s="26"/>
      <c r="M412" s="26"/>
      <c r="N412" s="37"/>
      <c r="O412" s="37"/>
      <c r="P412" s="37"/>
      <c r="Q412" s="37"/>
      <c r="R412" s="37"/>
      <c r="S412" s="37"/>
      <c r="T412" s="37">
        <v>2011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</row>
    <row r="413" spans="1:38" ht="15" customHeight="1">
      <c r="A413" s="104" t="s">
        <v>1918</v>
      </c>
      <c r="B413" s="25" t="s">
        <v>101</v>
      </c>
      <c r="C413" s="37">
        <f t="shared" si="6"/>
        <v>2</v>
      </c>
      <c r="D413" s="37">
        <v>0</v>
      </c>
      <c r="E413" s="37"/>
      <c r="F413" s="37"/>
      <c r="G413" s="26"/>
      <c r="H413" s="26"/>
      <c r="I413" s="26"/>
      <c r="J413" s="26"/>
      <c r="K413" s="26"/>
      <c r="L413" s="26"/>
      <c r="M413" s="26"/>
      <c r="N413" s="37"/>
      <c r="O413" s="37"/>
      <c r="P413" s="37"/>
      <c r="Q413" s="37">
        <v>2014</v>
      </c>
      <c r="R413" s="37"/>
      <c r="S413" s="37">
        <v>2012</v>
      </c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</row>
    <row r="414" spans="1:38" ht="15" customHeight="1">
      <c r="A414" s="104" t="s">
        <v>1919</v>
      </c>
      <c r="B414" s="36"/>
      <c r="C414" s="37">
        <f t="shared" si="6"/>
        <v>2</v>
      </c>
      <c r="D414" s="37">
        <v>0</v>
      </c>
      <c r="E414" s="37"/>
      <c r="F414" s="37"/>
      <c r="G414" s="26"/>
      <c r="H414" s="26"/>
      <c r="I414" s="26"/>
      <c r="J414" s="26"/>
      <c r="K414" s="26"/>
      <c r="L414" s="26"/>
      <c r="M414" s="26"/>
      <c r="N414" s="37"/>
      <c r="O414" s="37"/>
      <c r="P414" s="37">
        <v>2015</v>
      </c>
      <c r="Q414" s="37"/>
      <c r="R414" s="37">
        <v>2013</v>
      </c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</row>
    <row r="415" spans="1:38" ht="15" customHeight="1">
      <c r="A415" s="103" t="s">
        <v>1919</v>
      </c>
      <c r="B415" s="36" t="s">
        <v>56</v>
      </c>
      <c r="C415" s="37">
        <f t="shared" si="6"/>
        <v>4</v>
      </c>
      <c r="D415" s="37">
        <v>0</v>
      </c>
      <c r="E415" s="37"/>
      <c r="F415" s="37"/>
      <c r="G415" s="27">
        <v>2024</v>
      </c>
      <c r="H415" s="26"/>
      <c r="I415" s="26"/>
      <c r="J415" s="26"/>
      <c r="K415" s="26">
        <v>2020</v>
      </c>
      <c r="L415" s="26">
        <v>2019</v>
      </c>
      <c r="M415" s="26">
        <v>2018</v>
      </c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</row>
    <row r="416" spans="1:38" ht="15" customHeight="1">
      <c r="A416" s="103" t="s">
        <v>1920</v>
      </c>
      <c r="B416" s="36" t="s">
        <v>56</v>
      </c>
      <c r="C416" s="37">
        <f t="shared" si="6"/>
        <v>1</v>
      </c>
      <c r="D416" s="37">
        <v>1</v>
      </c>
      <c r="E416" s="38">
        <v>2026</v>
      </c>
      <c r="F416" s="37"/>
      <c r="G416" s="27"/>
      <c r="H416" s="26"/>
      <c r="I416" s="26"/>
      <c r="J416" s="26"/>
      <c r="K416" s="26"/>
      <c r="L416" s="26"/>
      <c r="M416" s="26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</row>
    <row r="417" spans="1:38" ht="15" customHeight="1">
      <c r="A417" s="104" t="s">
        <v>1921</v>
      </c>
      <c r="B417" s="36" t="s">
        <v>142</v>
      </c>
      <c r="C417" s="37">
        <f t="shared" si="6"/>
        <v>1</v>
      </c>
      <c r="D417" s="37">
        <v>0</v>
      </c>
      <c r="E417" s="37"/>
      <c r="F417" s="37"/>
      <c r="G417" s="26"/>
      <c r="H417" s="26"/>
      <c r="I417" s="26"/>
      <c r="J417" s="26"/>
      <c r="K417" s="26"/>
      <c r="L417" s="26"/>
      <c r="M417" s="26"/>
      <c r="N417" s="37"/>
      <c r="O417" s="37">
        <v>2016</v>
      </c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</row>
    <row r="418" spans="1:38" ht="15" customHeight="1">
      <c r="A418" s="104" t="s">
        <v>1922</v>
      </c>
      <c r="B418" s="36" t="s">
        <v>142</v>
      </c>
      <c r="C418" s="37">
        <f t="shared" si="6"/>
        <v>1</v>
      </c>
      <c r="D418" s="37">
        <v>0</v>
      </c>
      <c r="E418" s="37"/>
      <c r="F418" s="37"/>
      <c r="G418" s="26"/>
      <c r="H418" s="26"/>
      <c r="I418" s="26"/>
      <c r="J418" s="26"/>
      <c r="K418" s="26"/>
      <c r="L418" s="26"/>
      <c r="M418" s="26"/>
      <c r="N418" s="37"/>
      <c r="O418" s="37"/>
      <c r="P418" s="37"/>
      <c r="Q418" s="37"/>
      <c r="R418" s="37">
        <v>2013</v>
      </c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</row>
    <row r="419" spans="1:38" ht="15" customHeight="1">
      <c r="A419" s="104" t="s">
        <v>1923</v>
      </c>
      <c r="B419" s="36" t="s">
        <v>108</v>
      </c>
      <c r="C419" s="37">
        <f t="shared" si="6"/>
        <v>1</v>
      </c>
      <c r="D419" s="37">
        <v>0</v>
      </c>
      <c r="E419" s="37"/>
      <c r="F419" s="37"/>
      <c r="G419" s="26"/>
      <c r="H419" s="26"/>
      <c r="I419" s="26"/>
      <c r="J419" s="26"/>
      <c r="K419" s="26"/>
      <c r="L419" s="26"/>
      <c r="M419" s="26">
        <v>2018</v>
      </c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</row>
    <row r="420" spans="1:38" ht="15" customHeight="1">
      <c r="A420" s="104" t="s">
        <v>1924</v>
      </c>
      <c r="B420" s="36" t="s">
        <v>382</v>
      </c>
      <c r="C420" s="37">
        <f t="shared" si="6"/>
        <v>2</v>
      </c>
      <c r="D420" s="37">
        <v>0</v>
      </c>
      <c r="E420" s="37"/>
      <c r="F420" s="37"/>
      <c r="G420" s="26"/>
      <c r="H420" s="26"/>
      <c r="I420" s="26"/>
      <c r="J420" s="26"/>
      <c r="K420" s="26"/>
      <c r="L420" s="26"/>
      <c r="M420" s="26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>
        <v>2005</v>
      </c>
      <c r="AA420" s="37">
        <v>2004</v>
      </c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</row>
    <row r="421" spans="1:38" ht="15" customHeight="1">
      <c r="A421" s="104" t="s">
        <v>1925</v>
      </c>
      <c r="B421" s="36" t="s">
        <v>338</v>
      </c>
      <c r="C421" s="37">
        <f t="shared" si="6"/>
        <v>21</v>
      </c>
      <c r="D421" s="37">
        <v>19</v>
      </c>
      <c r="E421" s="38">
        <v>2026</v>
      </c>
      <c r="F421" s="38">
        <v>2025</v>
      </c>
      <c r="G421" s="26">
        <v>2024</v>
      </c>
      <c r="H421" s="27">
        <v>2023</v>
      </c>
      <c r="I421" s="27">
        <v>2022</v>
      </c>
      <c r="J421" s="27">
        <v>2021</v>
      </c>
      <c r="K421" s="27">
        <v>2020</v>
      </c>
      <c r="L421" s="26">
        <v>2019</v>
      </c>
      <c r="M421" s="26">
        <v>2018</v>
      </c>
      <c r="N421" s="37">
        <v>2017</v>
      </c>
      <c r="O421" s="37">
        <v>2016</v>
      </c>
      <c r="P421" s="37">
        <v>2015</v>
      </c>
      <c r="Q421" s="37">
        <v>2014</v>
      </c>
      <c r="R421" s="37">
        <v>2013</v>
      </c>
      <c r="S421" s="37">
        <v>2012</v>
      </c>
      <c r="T421" s="37">
        <v>2011</v>
      </c>
      <c r="U421" s="37">
        <v>2010</v>
      </c>
      <c r="V421" s="37">
        <v>2009</v>
      </c>
      <c r="W421" s="37">
        <v>2008</v>
      </c>
      <c r="X421" s="37"/>
      <c r="Y421" s="37">
        <v>2006</v>
      </c>
      <c r="Z421" s="37"/>
      <c r="AA421" s="37"/>
      <c r="AB421" s="37"/>
      <c r="AC421" s="37"/>
      <c r="AD421" s="37"/>
      <c r="AE421" s="37"/>
      <c r="AF421" s="37"/>
      <c r="AG421" s="37">
        <v>1998</v>
      </c>
      <c r="AH421" s="37"/>
      <c r="AI421" s="37"/>
      <c r="AJ421" s="37"/>
      <c r="AK421" s="37"/>
      <c r="AL421" s="37"/>
    </row>
    <row r="422" spans="1:38" ht="15" customHeight="1">
      <c r="A422" s="104" t="s">
        <v>1926</v>
      </c>
      <c r="B422" s="36" t="s">
        <v>76</v>
      </c>
      <c r="C422" s="37">
        <f t="shared" si="6"/>
        <v>3</v>
      </c>
      <c r="D422" s="37">
        <v>0</v>
      </c>
      <c r="E422" s="37"/>
      <c r="F422" s="37">
        <v>2025</v>
      </c>
      <c r="G422" s="26">
        <v>2024</v>
      </c>
      <c r="H422" s="26"/>
      <c r="I422" s="26"/>
      <c r="J422" s="26"/>
      <c r="K422" s="26"/>
      <c r="L422" s="26">
        <v>2019</v>
      </c>
      <c r="M422" s="26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</row>
    <row r="423" spans="1:38" ht="15" customHeight="1">
      <c r="A423" s="104" t="s">
        <v>1927</v>
      </c>
      <c r="B423" s="36" t="s">
        <v>81</v>
      </c>
      <c r="C423" s="37">
        <f t="shared" si="6"/>
        <v>4</v>
      </c>
      <c r="D423" s="37">
        <v>0</v>
      </c>
      <c r="E423" s="37"/>
      <c r="F423" s="37"/>
      <c r="G423" s="47"/>
      <c r="H423" s="47"/>
      <c r="I423" s="47"/>
      <c r="J423" s="27">
        <v>2021</v>
      </c>
      <c r="K423" s="26">
        <v>2020</v>
      </c>
      <c r="L423" s="26">
        <v>2019</v>
      </c>
      <c r="M423" s="26">
        <v>2018</v>
      </c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</row>
    <row r="424" spans="1:38" ht="15" customHeight="1">
      <c r="A424" s="104" t="s">
        <v>1928</v>
      </c>
      <c r="B424" s="36" t="s">
        <v>168</v>
      </c>
      <c r="C424" s="37">
        <f t="shared" si="6"/>
        <v>2</v>
      </c>
      <c r="D424" s="37">
        <v>0</v>
      </c>
      <c r="E424" s="37"/>
      <c r="F424" s="37"/>
      <c r="G424" s="26"/>
      <c r="H424" s="26"/>
      <c r="I424" s="26"/>
      <c r="J424" s="26"/>
      <c r="K424" s="26"/>
      <c r="L424" s="26">
        <v>2019</v>
      </c>
      <c r="M424" s="26">
        <v>2018</v>
      </c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</row>
    <row r="425" spans="1:38" ht="15" customHeight="1">
      <c r="A425" s="104" t="s">
        <v>1929</v>
      </c>
      <c r="B425" s="36" t="s">
        <v>56</v>
      </c>
      <c r="C425" s="37">
        <f t="shared" si="6"/>
        <v>8</v>
      </c>
      <c r="D425" s="37">
        <v>4</v>
      </c>
      <c r="E425" s="37">
        <v>2026</v>
      </c>
      <c r="F425" s="38">
        <v>2025</v>
      </c>
      <c r="G425" s="26">
        <v>2024</v>
      </c>
      <c r="H425" s="26">
        <v>2023</v>
      </c>
      <c r="I425" s="26"/>
      <c r="J425" s="26">
        <v>2021</v>
      </c>
      <c r="K425" s="26">
        <v>2020</v>
      </c>
      <c r="L425" s="26">
        <v>2019</v>
      </c>
      <c r="M425" s="26"/>
      <c r="N425" s="37"/>
      <c r="O425" s="37">
        <v>2016</v>
      </c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</row>
    <row r="426" spans="1:38" ht="15" customHeight="1">
      <c r="A426" s="103" t="s">
        <v>1930</v>
      </c>
      <c r="B426" s="36" t="s">
        <v>208</v>
      </c>
      <c r="C426" s="37">
        <f t="shared" si="6"/>
        <v>6</v>
      </c>
      <c r="D426" s="37">
        <v>0</v>
      </c>
      <c r="E426" s="37"/>
      <c r="F426" s="37"/>
      <c r="G426" s="27">
        <v>2024</v>
      </c>
      <c r="H426" s="26"/>
      <c r="I426" s="26">
        <v>2022</v>
      </c>
      <c r="J426" s="26">
        <v>2021</v>
      </c>
      <c r="K426" s="27">
        <v>2020</v>
      </c>
      <c r="L426" s="26">
        <v>2019</v>
      </c>
      <c r="M426" s="26">
        <v>2018</v>
      </c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</row>
    <row r="427" spans="1:38" ht="15" customHeight="1">
      <c r="A427" s="103" t="s">
        <v>1931</v>
      </c>
      <c r="B427" s="36" t="s">
        <v>1509</v>
      </c>
      <c r="C427" s="37">
        <f t="shared" si="6"/>
        <v>2</v>
      </c>
      <c r="D427" s="37">
        <v>0</v>
      </c>
      <c r="E427" s="37"/>
      <c r="F427" s="37"/>
      <c r="G427" s="26"/>
      <c r="H427" s="26"/>
      <c r="I427" s="26"/>
      <c r="J427" s="26"/>
      <c r="K427" s="26"/>
      <c r="L427" s="26"/>
      <c r="M427" s="26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>
        <v>2000</v>
      </c>
      <c r="AF427" s="37">
        <v>1999</v>
      </c>
      <c r="AG427" s="37"/>
      <c r="AH427" s="37"/>
      <c r="AI427" s="37"/>
      <c r="AJ427" s="37"/>
      <c r="AK427" s="37"/>
      <c r="AL427" s="37"/>
    </row>
    <row r="428" spans="1:38" ht="15" customHeight="1">
      <c r="A428" s="103" t="s">
        <v>1932</v>
      </c>
      <c r="B428" s="36" t="s">
        <v>684</v>
      </c>
      <c r="C428" s="37">
        <f t="shared" si="6"/>
        <v>1</v>
      </c>
      <c r="D428" s="37">
        <v>0</v>
      </c>
      <c r="E428" s="37"/>
      <c r="F428" s="37">
        <v>2025</v>
      </c>
      <c r="G428" s="26"/>
      <c r="H428" s="26"/>
      <c r="I428" s="26"/>
      <c r="J428" s="26"/>
      <c r="K428" s="26"/>
      <c r="L428" s="26"/>
      <c r="M428" s="26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</row>
    <row r="429" spans="1:38" ht="15" customHeight="1">
      <c r="A429" s="103" t="s">
        <v>1933</v>
      </c>
      <c r="B429" s="36" t="s">
        <v>388</v>
      </c>
      <c r="C429" s="37">
        <f t="shared" si="6"/>
        <v>1</v>
      </c>
      <c r="D429" s="37">
        <v>0</v>
      </c>
      <c r="E429" s="37"/>
      <c r="F429" s="37"/>
      <c r="G429" s="26"/>
      <c r="H429" s="26"/>
      <c r="I429" s="26"/>
      <c r="J429" s="26"/>
      <c r="K429" s="26"/>
      <c r="L429" s="26"/>
      <c r="M429" s="26">
        <v>2018</v>
      </c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</row>
    <row r="430" spans="1:38" ht="15" customHeight="1">
      <c r="A430" s="103" t="s">
        <v>1934</v>
      </c>
      <c r="B430" s="36" t="s">
        <v>333</v>
      </c>
      <c r="C430" s="37">
        <f t="shared" si="6"/>
        <v>3</v>
      </c>
      <c r="D430" s="37">
        <v>0</v>
      </c>
      <c r="E430" s="37"/>
      <c r="F430" s="37">
        <v>2025</v>
      </c>
      <c r="G430" s="26">
        <v>2024</v>
      </c>
      <c r="H430" s="26">
        <v>2023</v>
      </c>
      <c r="I430" s="26"/>
      <c r="J430" s="26"/>
      <c r="K430" s="26"/>
      <c r="L430" s="26"/>
      <c r="M430" s="26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</row>
    <row r="431" spans="1:38" ht="15" customHeight="1">
      <c r="A431" s="103" t="s">
        <v>1935</v>
      </c>
      <c r="B431" s="36" t="s">
        <v>101</v>
      </c>
      <c r="C431" s="37">
        <f t="shared" si="6"/>
        <v>1</v>
      </c>
      <c r="D431" s="37">
        <v>0</v>
      </c>
      <c r="E431" s="37"/>
      <c r="F431" s="38">
        <v>2025</v>
      </c>
      <c r="G431" s="26"/>
      <c r="H431" s="26"/>
      <c r="I431" s="26"/>
      <c r="J431" s="26"/>
      <c r="K431" s="26"/>
      <c r="L431" s="26"/>
      <c r="M431" s="26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</row>
    <row r="432" spans="1:38" s="28" customFormat="1" ht="15" customHeight="1">
      <c r="A432" s="103" t="s">
        <v>1936</v>
      </c>
      <c r="B432" s="25" t="s">
        <v>66</v>
      </c>
      <c r="C432" s="37">
        <f t="shared" si="6"/>
        <v>10</v>
      </c>
      <c r="D432" s="26">
        <v>10</v>
      </c>
      <c r="E432" s="37">
        <v>2026</v>
      </c>
      <c r="F432" s="26">
        <v>2025</v>
      </c>
      <c r="G432" s="26">
        <v>2024</v>
      </c>
      <c r="H432" s="26">
        <v>2023</v>
      </c>
      <c r="I432" s="26">
        <v>2022</v>
      </c>
      <c r="J432" s="26">
        <v>2021</v>
      </c>
      <c r="K432" s="26">
        <v>2020</v>
      </c>
      <c r="L432" s="26">
        <v>2019</v>
      </c>
      <c r="M432" s="26">
        <v>2018</v>
      </c>
      <c r="N432" s="26">
        <v>2017</v>
      </c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</row>
    <row r="433" spans="1:38" ht="15" customHeight="1">
      <c r="A433" s="104" t="s">
        <v>1937</v>
      </c>
      <c r="B433" s="36" t="s">
        <v>294</v>
      </c>
      <c r="C433" s="37">
        <f t="shared" si="6"/>
        <v>1</v>
      </c>
      <c r="D433" s="37">
        <v>0</v>
      </c>
      <c r="E433" s="37"/>
      <c r="F433" s="37"/>
      <c r="G433" s="26"/>
      <c r="H433" s="26"/>
      <c r="I433" s="26"/>
      <c r="J433" s="26"/>
      <c r="K433" s="26"/>
      <c r="L433" s="26"/>
      <c r="M433" s="26"/>
      <c r="N433" s="37"/>
      <c r="O433" s="37"/>
      <c r="P433" s="37"/>
      <c r="Q433" s="37"/>
      <c r="R433" s="37"/>
      <c r="S433" s="37"/>
      <c r="T433" s="37"/>
      <c r="U433" s="37"/>
      <c r="V433" s="37"/>
      <c r="W433" s="37">
        <v>2008</v>
      </c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</row>
    <row r="434" spans="1:38" ht="15" customHeight="1">
      <c r="A434" s="104" t="s">
        <v>1937</v>
      </c>
      <c r="B434" s="36" t="s">
        <v>137</v>
      </c>
      <c r="C434" s="37">
        <f t="shared" si="6"/>
        <v>1</v>
      </c>
      <c r="D434" s="37">
        <v>0</v>
      </c>
      <c r="E434" s="37"/>
      <c r="F434" s="37"/>
      <c r="G434" s="26"/>
      <c r="H434" s="26"/>
      <c r="I434" s="26"/>
      <c r="J434" s="26"/>
      <c r="K434" s="26"/>
      <c r="L434" s="26"/>
      <c r="M434" s="26"/>
      <c r="N434" s="37"/>
      <c r="O434" s="37"/>
      <c r="P434" s="37"/>
      <c r="Q434" s="37"/>
      <c r="R434" s="37"/>
      <c r="S434" s="37"/>
      <c r="T434" s="37"/>
      <c r="U434" s="37"/>
      <c r="V434" s="37">
        <v>2009</v>
      </c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</row>
    <row r="435" spans="1:38" ht="15" customHeight="1">
      <c r="A435" s="103" t="s">
        <v>1937</v>
      </c>
      <c r="B435" s="36" t="s">
        <v>66</v>
      </c>
      <c r="C435" s="37">
        <f t="shared" si="6"/>
        <v>1</v>
      </c>
      <c r="D435" s="37">
        <v>0</v>
      </c>
      <c r="E435" s="37"/>
      <c r="F435" s="37"/>
      <c r="G435" s="26"/>
      <c r="H435" s="26"/>
      <c r="I435" s="26"/>
      <c r="J435" s="26"/>
      <c r="K435" s="26"/>
      <c r="L435" s="26"/>
      <c r="M435" s="26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>
        <v>2007</v>
      </c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</row>
    <row r="436" spans="1:38" ht="15" customHeight="1">
      <c r="A436" s="103" t="s">
        <v>1937</v>
      </c>
      <c r="B436" s="36" t="s">
        <v>391</v>
      </c>
      <c r="C436" s="37">
        <f t="shared" si="6"/>
        <v>6</v>
      </c>
      <c r="D436" s="37">
        <v>0</v>
      </c>
      <c r="E436" s="37"/>
      <c r="F436" s="37"/>
      <c r="G436" s="26"/>
      <c r="H436" s="26"/>
      <c r="I436" s="26"/>
      <c r="J436" s="26"/>
      <c r="K436" s="26"/>
      <c r="L436" s="26"/>
      <c r="M436" s="26"/>
      <c r="N436" s="37"/>
      <c r="O436" s="37"/>
      <c r="P436" s="37">
        <v>2015</v>
      </c>
      <c r="Q436" s="37">
        <v>2014</v>
      </c>
      <c r="R436" s="37">
        <v>2013</v>
      </c>
      <c r="S436" s="37"/>
      <c r="T436" s="37"/>
      <c r="U436" s="37"/>
      <c r="V436" s="37">
        <v>2009</v>
      </c>
      <c r="W436" s="37">
        <v>2008</v>
      </c>
      <c r="X436" s="37">
        <v>2007</v>
      </c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</row>
    <row r="437" spans="1:38" ht="15" customHeight="1">
      <c r="A437" s="103" t="s">
        <v>1938</v>
      </c>
      <c r="B437" s="36" t="s">
        <v>142</v>
      </c>
      <c r="C437" s="37">
        <f t="shared" si="6"/>
        <v>8</v>
      </c>
      <c r="D437" s="37">
        <v>8</v>
      </c>
      <c r="E437" s="38">
        <v>2026</v>
      </c>
      <c r="F437" s="38">
        <v>2025</v>
      </c>
      <c r="G437" s="26">
        <v>2024</v>
      </c>
      <c r="H437" s="26">
        <v>2023</v>
      </c>
      <c r="I437" s="26">
        <v>2022</v>
      </c>
      <c r="J437" s="26">
        <v>2021</v>
      </c>
      <c r="K437" s="26">
        <v>2020</v>
      </c>
      <c r="L437" s="26">
        <v>2019</v>
      </c>
      <c r="M437" s="26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</row>
    <row r="438" spans="1:38" ht="15" customHeight="1">
      <c r="A438" s="103" t="s">
        <v>1939</v>
      </c>
      <c r="B438" s="36" t="s">
        <v>110</v>
      </c>
      <c r="C438" s="37">
        <f t="shared" si="6"/>
        <v>2</v>
      </c>
      <c r="D438" s="37">
        <v>0</v>
      </c>
      <c r="E438" s="37"/>
      <c r="F438" s="37"/>
      <c r="G438" s="26"/>
      <c r="H438" s="26"/>
      <c r="I438" s="26"/>
      <c r="J438" s="26"/>
      <c r="K438" s="26"/>
      <c r="L438" s="26">
        <v>2019</v>
      </c>
      <c r="M438" s="26">
        <v>2018</v>
      </c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</row>
    <row r="439" spans="1:38" ht="15" customHeight="1">
      <c r="A439" s="103" t="s">
        <v>1940</v>
      </c>
      <c r="B439" s="36" t="s">
        <v>333</v>
      </c>
      <c r="C439" s="37">
        <f t="shared" si="6"/>
        <v>1</v>
      </c>
      <c r="D439" s="37">
        <v>1</v>
      </c>
      <c r="E439" s="37">
        <v>2026</v>
      </c>
      <c r="F439" s="37"/>
      <c r="G439" s="26"/>
      <c r="H439" s="26"/>
      <c r="I439" s="26"/>
      <c r="J439" s="26"/>
      <c r="K439" s="26"/>
      <c r="L439" s="26"/>
      <c r="M439" s="26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</row>
    <row r="440" spans="1:38" ht="15" customHeight="1">
      <c r="A440" s="103" t="s">
        <v>1941</v>
      </c>
      <c r="B440" s="25" t="s">
        <v>616</v>
      </c>
      <c r="C440" s="37">
        <f t="shared" si="6"/>
        <v>2</v>
      </c>
      <c r="D440" s="37">
        <v>0</v>
      </c>
      <c r="E440" s="37"/>
      <c r="F440" s="37"/>
      <c r="G440" s="26"/>
      <c r="H440" s="26"/>
      <c r="I440" s="26"/>
      <c r="J440" s="26">
        <v>2021</v>
      </c>
      <c r="K440" s="26">
        <v>2020</v>
      </c>
      <c r="L440" s="26"/>
      <c r="M440" s="26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</row>
    <row r="441" spans="1:38" ht="15" customHeight="1">
      <c r="A441" s="104" t="s">
        <v>1942</v>
      </c>
      <c r="B441" s="25" t="s">
        <v>121</v>
      </c>
      <c r="C441" s="37">
        <f t="shared" si="6"/>
        <v>1</v>
      </c>
      <c r="D441" s="37">
        <v>0</v>
      </c>
      <c r="E441" s="37"/>
      <c r="F441" s="37"/>
      <c r="G441" s="26"/>
      <c r="H441" s="26"/>
      <c r="I441" s="26"/>
      <c r="J441" s="26"/>
      <c r="K441" s="26"/>
      <c r="L441" s="26"/>
      <c r="M441" s="26"/>
      <c r="N441" s="37"/>
      <c r="O441" s="37"/>
      <c r="P441" s="37"/>
      <c r="Q441" s="37"/>
      <c r="R441" s="37"/>
      <c r="S441" s="37">
        <v>2012</v>
      </c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</row>
    <row r="442" spans="1:38" ht="15" customHeight="1">
      <c r="A442" s="104" t="s">
        <v>1943</v>
      </c>
      <c r="B442" s="36"/>
      <c r="C442" s="37">
        <f t="shared" si="6"/>
        <v>1</v>
      </c>
      <c r="D442" s="37">
        <v>0</v>
      </c>
      <c r="E442" s="37"/>
      <c r="F442" s="37"/>
      <c r="G442" s="26"/>
      <c r="H442" s="26"/>
      <c r="I442" s="26"/>
      <c r="J442" s="26"/>
      <c r="K442" s="26"/>
      <c r="L442" s="26"/>
      <c r="M442" s="26"/>
      <c r="N442" s="37"/>
      <c r="O442" s="37"/>
      <c r="P442" s="37"/>
      <c r="Q442" s="37"/>
      <c r="R442" s="37"/>
      <c r="S442" s="37"/>
      <c r="T442" s="37"/>
      <c r="U442" s="37">
        <v>2010</v>
      </c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</row>
    <row r="443" spans="1:38" ht="15" customHeight="1">
      <c r="A443" s="104" t="s">
        <v>1944</v>
      </c>
      <c r="B443" s="36" t="s">
        <v>76</v>
      </c>
      <c r="C443" s="37">
        <f t="shared" si="6"/>
        <v>3</v>
      </c>
      <c r="D443" s="37">
        <v>0</v>
      </c>
      <c r="E443" s="37"/>
      <c r="F443" s="37"/>
      <c r="G443" s="26"/>
      <c r="H443" s="26"/>
      <c r="I443" s="26"/>
      <c r="J443" s="26"/>
      <c r="K443" s="26"/>
      <c r="L443" s="27">
        <v>2019</v>
      </c>
      <c r="M443" s="27">
        <v>2018</v>
      </c>
      <c r="N443" s="37">
        <v>2017</v>
      </c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</row>
    <row r="444" spans="1:38" ht="15" customHeight="1">
      <c r="A444" s="104" t="s">
        <v>1945</v>
      </c>
      <c r="B444" s="36" t="s">
        <v>64</v>
      </c>
      <c r="C444" s="37">
        <f t="shared" si="6"/>
        <v>1</v>
      </c>
      <c r="D444" s="37">
        <v>0</v>
      </c>
      <c r="E444" s="37"/>
      <c r="F444" s="37"/>
      <c r="G444" s="26"/>
      <c r="H444" s="26"/>
      <c r="I444" s="26"/>
      <c r="J444" s="26"/>
      <c r="K444" s="26"/>
      <c r="L444" s="26"/>
      <c r="M444" s="26">
        <v>2018</v>
      </c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</row>
    <row r="445" spans="1:38" ht="15" customHeight="1">
      <c r="A445" s="104" t="s">
        <v>1946</v>
      </c>
      <c r="B445" s="36" t="s">
        <v>388</v>
      </c>
      <c r="C445" s="37">
        <f t="shared" si="6"/>
        <v>1</v>
      </c>
      <c r="D445" s="37">
        <v>1</v>
      </c>
      <c r="E445" s="38">
        <v>2026</v>
      </c>
      <c r="F445" s="37"/>
      <c r="G445" s="26"/>
      <c r="H445" s="26"/>
      <c r="I445" s="26"/>
      <c r="J445" s="26"/>
      <c r="K445" s="26"/>
      <c r="L445" s="26"/>
      <c r="M445" s="26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</row>
    <row r="446" spans="1:38" ht="15" customHeight="1">
      <c r="A446" s="104" t="s">
        <v>1947</v>
      </c>
      <c r="B446" s="36" t="s">
        <v>110</v>
      </c>
      <c r="C446" s="37">
        <f t="shared" si="6"/>
        <v>2</v>
      </c>
      <c r="D446" s="37">
        <v>0</v>
      </c>
      <c r="E446" s="37"/>
      <c r="F446" s="37"/>
      <c r="G446" s="26"/>
      <c r="H446" s="26"/>
      <c r="I446" s="26"/>
      <c r="J446" s="26"/>
      <c r="K446" s="26"/>
      <c r="L446" s="26"/>
      <c r="M446" s="26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>
        <v>2007</v>
      </c>
      <c r="Y446" s="37">
        <v>2006</v>
      </c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</row>
    <row r="447" spans="1:38" ht="15" customHeight="1">
      <c r="A447" s="104" t="s">
        <v>1948</v>
      </c>
      <c r="B447" s="36"/>
      <c r="C447" s="37">
        <f t="shared" si="6"/>
        <v>2</v>
      </c>
      <c r="D447" s="37">
        <v>0</v>
      </c>
      <c r="E447" s="37"/>
      <c r="F447" s="37"/>
      <c r="G447" s="26"/>
      <c r="H447" s="26"/>
      <c r="I447" s="26"/>
      <c r="J447" s="26"/>
      <c r="K447" s="26"/>
      <c r="L447" s="26"/>
      <c r="M447" s="26"/>
      <c r="N447" s="37"/>
      <c r="O447" s="37"/>
      <c r="P447" s="37"/>
      <c r="Q447" s="37"/>
      <c r="R447" s="37"/>
      <c r="S447" s="37">
        <v>2012</v>
      </c>
      <c r="T447" s="37">
        <v>2011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</row>
    <row r="448" spans="1:38" ht="15" customHeight="1">
      <c r="A448" s="103" t="s">
        <v>1949</v>
      </c>
      <c r="B448" s="25" t="s">
        <v>99</v>
      </c>
      <c r="C448" s="37">
        <f t="shared" si="6"/>
        <v>1</v>
      </c>
      <c r="D448" s="37">
        <v>0</v>
      </c>
      <c r="E448" s="37"/>
      <c r="F448" s="37"/>
      <c r="G448" s="27">
        <v>2024</v>
      </c>
      <c r="H448" s="26"/>
      <c r="I448" s="26"/>
      <c r="J448" s="26"/>
      <c r="K448" s="26"/>
      <c r="L448" s="26"/>
      <c r="M448" s="26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</row>
    <row r="449" spans="1:38" ht="15" customHeight="1">
      <c r="A449" s="104" t="s">
        <v>1950</v>
      </c>
      <c r="B449" s="36" t="s">
        <v>56</v>
      </c>
      <c r="C449" s="37">
        <f t="shared" si="6"/>
        <v>8</v>
      </c>
      <c r="D449" s="37">
        <v>8</v>
      </c>
      <c r="E449" s="38">
        <v>2026</v>
      </c>
      <c r="F449" s="38">
        <v>2025</v>
      </c>
      <c r="G449" s="27">
        <v>2024</v>
      </c>
      <c r="H449" s="27">
        <v>2023</v>
      </c>
      <c r="I449" s="27">
        <v>2022</v>
      </c>
      <c r="J449" s="27">
        <v>2021</v>
      </c>
      <c r="K449" s="26">
        <v>2020</v>
      </c>
      <c r="L449" s="27">
        <v>2019</v>
      </c>
      <c r="M449" s="26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</row>
    <row r="450" spans="1:38" ht="15" customHeight="1">
      <c r="A450" s="104" t="s">
        <v>1951</v>
      </c>
      <c r="B450" s="36" t="s">
        <v>264</v>
      </c>
      <c r="C450" s="37">
        <f t="shared" si="6"/>
        <v>3</v>
      </c>
      <c r="D450" s="37">
        <v>0</v>
      </c>
      <c r="E450" s="37"/>
      <c r="F450" s="37"/>
      <c r="G450" s="26">
        <v>2024</v>
      </c>
      <c r="H450" s="26">
        <v>2023</v>
      </c>
      <c r="I450" s="26">
        <v>2022</v>
      </c>
      <c r="J450" s="47"/>
      <c r="K450" s="26"/>
      <c r="L450" s="47"/>
      <c r="M450" s="26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</row>
    <row r="451" spans="1:38" ht="15" customHeight="1">
      <c r="A451" s="104" t="s">
        <v>1952</v>
      </c>
      <c r="B451" s="36" t="s">
        <v>333</v>
      </c>
      <c r="C451" s="37">
        <f t="shared" si="6"/>
        <v>2</v>
      </c>
      <c r="D451" s="37">
        <v>0</v>
      </c>
      <c r="E451" s="37"/>
      <c r="F451" s="37"/>
      <c r="G451" s="26"/>
      <c r="H451" s="26"/>
      <c r="I451" s="26"/>
      <c r="J451" s="26"/>
      <c r="K451" s="26"/>
      <c r="L451" s="26"/>
      <c r="M451" s="26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>
        <v>2001</v>
      </c>
      <c r="AE451" s="37"/>
      <c r="AF451" s="37"/>
      <c r="AG451" s="37">
        <v>1998</v>
      </c>
      <c r="AH451" s="37"/>
      <c r="AI451" s="37"/>
      <c r="AJ451" s="37"/>
      <c r="AK451" s="37"/>
      <c r="AL451" s="37"/>
    </row>
    <row r="452" spans="1:38" ht="15" customHeight="1">
      <c r="A452" s="103" t="s">
        <v>1953</v>
      </c>
      <c r="B452" s="36" t="s">
        <v>264</v>
      </c>
      <c r="C452" s="37">
        <f t="shared" si="6"/>
        <v>2</v>
      </c>
      <c r="D452" s="37">
        <v>0</v>
      </c>
      <c r="E452" s="37"/>
      <c r="F452" s="37"/>
      <c r="G452" s="26"/>
      <c r="H452" s="26"/>
      <c r="I452" s="26"/>
      <c r="J452" s="26"/>
      <c r="K452" s="26"/>
      <c r="L452" s="26"/>
      <c r="M452" s="26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>
        <v>1996</v>
      </c>
      <c r="AJ452" s="37">
        <v>1995</v>
      </c>
      <c r="AK452" s="37"/>
      <c r="AL452" s="37"/>
    </row>
    <row r="453" spans="1:38" ht="15" customHeight="1">
      <c r="A453" s="104" t="s">
        <v>1954</v>
      </c>
      <c r="B453" s="36"/>
      <c r="C453" s="37">
        <f t="shared" si="6"/>
        <v>2</v>
      </c>
      <c r="D453" s="37">
        <v>0</v>
      </c>
      <c r="E453" s="37"/>
      <c r="F453" s="37"/>
      <c r="G453" s="26"/>
      <c r="H453" s="26"/>
      <c r="I453" s="26"/>
      <c r="J453" s="26"/>
      <c r="K453" s="26"/>
      <c r="L453" s="26"/>
      <c r="M453" s="26"/>
      <c r="N453" s="37"/>
      <c r="O453" s="37"/>
      <c r="P453" s="37"/>
      <c r="Q453" s="37"/>
      <c r="R453" s="37"/>
      <c r="S453" s="37"/>
      <c r="T453" s="37">
        <v>2011</v>
      </c>
      <c r="U453" s="37">
        <v>2010</v>
      </c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</row>
    <row r="454" spans="1:38" ht="15" customHeight="1">
      <c r="A454" s="103" t="s">
        <v>1955</v>
      </c>
      <c r="B454" s="25" t="s">
        <v>99</v>
      </c>
      <c r="C454" s="37">
        <f t="shared" si="6"/>
        <v>1</v>
      </c>
      <c r="D454" s="37">
        <v>0</v>
      </c>
      <c r="E454" s="37"/>
      <c r="F454" s="37"/>
      <c r="G454" s="26">
        <v>2024</v>
      </c>
      <c r="H454" s="26"/>
      <c r="I454" s="26"/>
      <c r="J454" s="26"/>
      <c r="K454" s="26"/>
      <c r="L454" s="26"/>
      <c r="M454" s="26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</row>
    <row r="455" spans="1:38" ht="15" customHeight="1">
      <c r="A455" s="104" t="s">
        <v>1956</v>
      </c>
      <c r="B455" s="36" t="s">
        <v>208</v>
      </c>
      <c r="C455" s="37">
        <f t="shared" si="6"/>
        <v>5</v>
      </c>
      <c r="D455" s="37">
        <v>0</v>
      </c>
      <c r="E455" s="37"/>
      <c r="F455" s="37"/>
      <c r="G455" s="26"/>
      <c r="H455" s="26"/>
      <c r="I455" s="26"/>
      <c r="J455" s="26"/>
      <c r="K455" s="26"/>
      <c r="L455" s="27">
        <v>2019</v>
      </c>
      <c r="M455" s="26"/>
      <c r="N455" s="37">
        <v>2017</v>
      </c>
      <c r="O455" s="37"/>
      <c r="P455" s="37">
        <v>2015</v>
      </c>
      <c r="Q455" s="37"/>
      <c r="R455" s="37"/>
      <c r="S455" s="37">
        <v>2012</v>
      </c>
      <c r="T455" s="37">
        <v>2011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</row>
    <row r="456" spans="1:38" ht="15" customHeight="1">
      <c r="A456" s="104" t="s">
        <v>1957</v>
      </c>
      <c r="B456" s="36" t="s">
        <v>101</v>
      </c>
      <c r="C456" s="37">
        <f t="shared" si="6"/>
        <v>1</v>
      </c>
      <c r="D456" s="37">
        <v>0</v>
      </c>
      <c r="E456" s="37"/>
      <c r="F456" s="37"/>
      <c r="G456" s="26"/>
      <c r="H456" s="26"/>
      <c r="I456" s="26"/>
      <c r="J456" s="26"/>
      <c r="K456" s="26"/>
      <c r="L456" s="26"/>
      <c r="M456" s="26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>
        <v>2003</v>
      </c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</row>
    <row r="457" spans="1:38" ht="15" customHeight="1">
      <c r="A457" s="104" t="s">
        <v>1958</v>
      </c>
      <c r="B457" s="36" t="s">
        <v>221</v>
      </c>
      <c r="C457" s="37">
        <f t="shared" si="6"/>
        <v>8</v>
      </c>
      <c r="D457" s="37">
        <v>8</v>
      </c>
      <c r="E457" s="37">
        <v>2026</v>
      </c>
      <c r="F457" s="37">
        <v>2025</v>
      </c>
      <c r="G457" s="26">
        <v>2024</v>
      </c>
      <c r="H457" s="26">
        <v>2023</v>
      </c>
      <c r="I457" s="26">
        <v>2022</v>
      </c>
      <c r="J457" s="26">
        <v>2021</v>
      </c>
      <c r="K457" s="26">
        <v>2020</v>
      </c>
      <c r="L457" s="26">
        <v>2019</v>
      </c>
      <c r="M457" s="26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</row>
    <row r="458" spans="1:38" ht="15" customHeight="1">
      <c r="A458" s="104" t="s">
        <v>1959</v>
      </c>
      <c r="B458" s="36" t="s">
        <v>101</v>
      </c>
      <c r="C458" s="37">
        <f t="shared" si="6"/>
        <v>1</v>
      </c>
      <c r="D458" s="37">
        <v>0</v>
      </c>
      <c r="E458" s="37"/>
      <c r="F458" s="37"/>
      <c r="G458" s="26"/>
      <c r="H458" s="26"/>
      <c r="I458" s="26"/>
      <c r="J458" s="26"/>
      <c r="K458" s="26"/>
      <c r="L458" s="26"/>
      <c r="M458" s="26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>
        <v>1994</v>
      </c>
      <c r="AL458" s="37"/>
    </row>
    <row r="459" spans="1:38" ht="15" customHeight="1">
      <c r="A459" s="104" t="s">
        <v>1960</v>
      </c>
      <c r="B459" s="36" t="s">
        <v>56</v>
      </c>
      <c r="C459" s="37">
        <f t="shared" si="6"/>
        <v>1</v>
      </c>
      <c r="D459" s="37">
        <v>0</v>
      </c>
      <c r="E459" s="37"/>
      <c r="F459" s="37"/>
      <c r="G459" s="26"/>
      <c r="H459" s="26">
        <v>2023</v>
      </c>
      <c r="I459" s="26"/>
      <c r="J459" s="26"/>
      <c r="K459" s="26"/>
      <c r="L459" s="26"/>
      <c r="M459" s="26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</row>
    <row r="460" spans="1:38" ht="15" customHeight="1">
      <c r="A460" s="104" t="s">
        <v>1961</v>
      </c>
      <c r="B460" s="36" t="s">
        <v>56</v>
      </c>
      <c r="C460" s="37">
        <f t="shared" si="6"/>
        <v>4</v>
      </c>
      <c r="D460" s="37">
        <v>4</v>
      </c>
      <c r="E460" s="38">
        <v>2026</v>
      </c>
      <c r="F460" s="37">
        <v>2025</v>
      </c>
      <c r="G460" s="26">
        <v>2024</v>
      </c>
      <c r="H460" s="26">
        <v>2023</v>
      </c>
      <c r="I460" s="26"/>
      <c r="J460" s="26"/>
      <c r="K460" s="26"/>
      <c r="L460" s="26"/>
      <c r="M460" s="26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</row>
    <row r="461" spans="1:38" ht="15" customHeight="1">
      <c r="A461" s="104" t="s">
        <v>1962</v>
      </c>
      <c r="B461" s="36" t="s">
        <v>56</v>
      </c>
      <c r="C461" s="37">
        <f t="shared" si="6"/>
        <v>14</v>
      </c>
      <c r="D461" s="37">
        <v>14</v>
      </c>
      <c r="E461" s="37">
        <v>2026</v>
      </c>
      <c r="F461" s="37">
        <v>2025</v>
      </c>
      <c r="G461" s="26">
        <v>2024</v>
      </c>
      <c r="H461" s="26">
        <v>2023</v>
      </c>
      <c r="I461" s="26">
        <v>2022</v>
      </c>
      <c r="J461" s="26">
        <v>2021</v>
      </c>
      <c r="K461" s="26">
        <v>2020</v>
      </c>
      <c r="L461" s="26">
        <v>2019</v>
      </c>
      <c r="M461" s="26">
        <v>2018</v>
      </c>
      <c r="N461" s="37">
        <v>2017</v>
      </c>
      <c r="O461" s="37">
        <v>2016</v>
      </c>
      <c r="P461" s="37">
        <v>2015</v>
      </c>
      <c r="Q461" s="37">
        <v>2014</v>
      </c>
      <c r="R461" s="37">
        <v>2013</v>
      </c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</row>
    <row r="462" spans="1:38" ht="15" customHeight="1">
      <c r="A462" s="104" t="s">
        <v>1963</v>
      </c>
      <c r="B462" s="36" t="s">
        <v>56</v>
      </c>
      <c r="C462" s="37">
        <f t="shared" si="6"/>
        <v>6</v>
      </c>
      <c r="D462" s="37">
        <v>0</v>
      </c>
      <c r="E462" s="37"/>
      <c r="F462" s="38">
        <v>2025</v>
      </c>
      <c r="G462" s="26">
        <v>2024</v>
      </c>
      <c r="H462" s="26"/>
      <c r="I462" s="26"/>
      <c r="J462" s="26"/>
      <c r="K462" s="26"/>
      <c r="L462" s="26">
        <v>2019</v>
      </c>
      <c r="M462" s="26">
        <v>2018</v>
      </c>
      <c r="N462" s="37">
        <v>2017</v>
      </c>
      <c r="O462" s="37">
        <v>2016</v>
      </c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</row>
    <row r="463" spans="1:38" ht="15" customHeight="1">
      <c r="A463" s="103" t="s">
        <v>1964</v>
      </c>
      <c r="B463" s="25" t="s">
        <v>56</v>
      </c>
      <c r="C463" s="37">
        <f t="shared" si="6"/>
        <v>1</v>
      </c>
      <c r="D463" s="37">
        <v>0</v>
      </c>
      <c r="E463" s="37"/>
      <c r="F463" s="37"/>
      <c r="G463" s="26"/>
      <c r="H463" s="26"/>
      <c r="I463" s="26">
        <v>2022</v>
      </c>
      <c r="J463" s="26"/>
      <c r="K463" s="26"/>
      <c r="L463" s="26"/>
      <c r="M463" s="26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</row>
    <row r="464" spans="1:38" ht="15" customHeight="1">
      <c r="A464" s="103" t="s">
        <v>1965</v>
      </c>
      <c r="B464" s="25" t="s">
        <v>56</v>
      </c>
      <c r="C464" s="37">
        <f t="shared" si="6"/>
        <v>1</v>
      </c>
      <c r="D464" s="37">
        <v>1</v>
      </c>
      <c r="E464" s="37">
        <v>2026</v>
      </c>
      <c r="F464" s="37"/>
      <c r="G464" s="26"/>
      <c r="H464" s="26"/>
      <c r="I464" s="26"/>
      <c r="J464" s="26"/>
      <c r="K464" s="26"/>
      <c r="L464" s="26"/>
      <c r="M464" s="26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</row>
    <row r="465" spans="1:38" ht="15" customHeight="1">
      <c r="A465" s="104" t="s">
        <v>1966</v>
      </c>
      <c r="B465" s="36" t="s">
        <v>56</v>
      </c>
      <c r="C465" s="37">
        <f t="shared" si="6"/>
        <v>19</v>
      </c>
      <c r="D465" s="37">
        <v>19</v>
      </c>
      <c r="E465" s="37">
        <v>2026</v>
      </c>
      <c r="F465" s="37">
        <v>2025</v>
      </c>
      <c r="G465" s="26">
        <v>2024</v>
      </c>
      <c r="H465" s="27">
        <v>2023</v>
      </c>
      <c r="I465" s="26">
        <v>2022</v>
      </c>
      <c r="J465" s="26">
        <v>2021</v>
      </c>
      <c r="K465" s="26">
        <v>2020</v>
      </c>
      <c r="L465" s="26">
        <v>2019</v>
      </c>
      <c r="M465" s="26">
        <v>2018</v>
      </c>
      <c r="N465" s="37">
        <v>2017</v>
      </c>
      <c r="O465" s="37">
        <v>2016</v>
      </c>
      <c r="P465" s="37">
        <v>2015</v>
      </c>
      <c r="Q465" s="37">
        <v>2014</v>
      </c>
      <c r="R465" s="37">
        <v>2013</v>
      </c>
      <c r="S465" s="37">
        <v>2012</v>
      </c>
      <c r="T465" s="37">
        <v>2011</v>
      </c>
      <c r="U465" s="37">
        <v>2010</v>
      </c>
      <c r="V465" s="37">
        <v>2009</v>
      </c>
      <c r="W465" s="37">
        <v>2008</v>
      </c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</row>
    <row r="466" spans="1:38" ht="15" customHeight="1">
      <c r="A466" s="103" t="s">
        <v>1967</v>
      </c>
      <c r="B466" s="25" t="s">
        <v>112</v>
      </c>
      <c r="C466" s="37">
        <f t="shared" si="6"/>
        <v>3</v>
      </c>
      <c r="D466" s="37">
        <v>3</v>
      </c>
      <c r="E466" s="38">
        <v>2026</v>
      </c>
      <c r="F466" s="38">
        <v>2025</v>
      </c>
      <c r="G466" s="26">
        <v>2024</v>
      </c>
      <c r="H466" s="47"/>
      <c r="I466" s="26"/>
      <c r="J466" s="26"/>
      <c r="K466" s="26"/>
      <c r="L466" s="26"/>
      <c r="M466" s="26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</row>
    <row r="467" spans="1:38" ht="15" customHeight="1">
      <c r="A467" s="103" t="s">
        <v>1968</v>
      </c>
      <c r="B467" s="25" t="s">
        <v>60</v>
      </c>
      <c r="C467" s="37">
        <f t="shared" si="6"/>
        <v>2</v>
      </c>
      <c r="D467" s="37">
        <v>2</v>
      </c>
      <c r="E467" s="37">
        <v>2026</v>
      </c>
      <c r="F467" s="37">
        <v>2025</v>
      </c>
      <c r="G467" s="26"/>
      <c r="H467" s="47"/>
      <c r="I467" s="26"/>
      <c r="J467" s="26"/>
      <c r="K467" s="26"/>
      <c r="L467" s="26"/>
      <c r="M467" s="26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</row>
    <row r="468" spans="1:38" ht="15" customHeight="1">
      <c r="A468" s="104" t="s">
        <v>1969</v>
      </c>
      <c r="B468" s="36" t="s">
        <v>90</v>
      </c>
      <c r="C468" s="37">
        <f t="shared" si="6"/>
        <v>2</v>
      </c>
      <c r="D468" s="37">
        <v>0</v>
      </c>
      <c r="E468" s="37"/>
      <c r="F468" s="37"/>
      <c r="G468" s="26"/>
      <c r="H468" s="26"/>
      <c r="I468" s="26"/>
      <c r="J468" s="26"/>
      <c r="K468" s="26">
        <v>2020</v>
      </c>
      <c r="L468" s="26">
        <v>2019</v>
      </c>
      <c r="M468" s="26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</row>
    <row r="469" spans="1:38" ht="15" customHeight="1">
      <c r="A469" s="104" t="s">
        <v>1970</v>
      </c>
      <c r="B469" s="36" t="s">
        <v>60</v>
      </c>
      <c r="C469" s="37">
        <f t="shared" si="6"/>
        <v>1</v>
      </c>
      <c r="D469" s="37">
        <v>0</v>
      </c>
      <c r="E469" s="37"/>
      <c r="F469" s="38">
        <v>2025</v>
      </c>
      <c r="G469" s="26"/>
      <c r="H469" s="26"/>
      <c r="I469" s="26"/>
      <c r="J469" s="26"/>
      <c r="K469" s="26"/>
      <c r="L469" s="26"/>
      <c r="M469" s="26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</row>
    <row r="470" spans="1:38" ht="15" customHeight="1">
      <c r="A470" s="104" t="s">
        <v>1971</v>
      </c>
      <c r="B470" s="36" t="s">
        <v>99</v>
      </c>
      <c r="C470" s="37">
        <f t="shared" si="6"/>
        <v>3</v>
      </c>
      <c r="D470" s="37">
        <v>0</v>
      </c>
      <c r="E470" s="37"/>
      <c r="F470" s="37"/>
      <c r="G470" s="26"/>
      <c r="H470" s="26"/>
      <c r="I470" s="26"/>
      <c r="J470" s="26"/>
      <c r="K470" s="26"/>
      <c r="L470" s="26"/>
      <c r="M470" s="26"/>
      <c r="N470" s="37">
        <v>2017</v>
      </c>
      <c r="O470" s="37">
        <v>2016</v>
      </c>
      <c r="P470" s="37">
        <v>2015</v>
      </c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</row>
    <row r="471" spans="1:38" ht="15" customHeight="1">
      <c r="A471" s="104" t="s">
        <v>1972</v>
      </c>
      <c r="B471" s="36" t="s">
        <v>86</v>
      </c>
      <c r="C471" s="37">
        <f t="shared" si="6"/>
        <v>2</v>
      </c>
      <c r="D471" s="37">
        <v>2</v>
      </c>
      <c r="E471" s="37">
        <v>2026</v>
      </c>
      <c r="F471" s="37">
        <v>2025</v>
      </c>
      <c r="G471" s="26"/>
      <c r="H471" s="26"/>
      <c r="I471" s="26"/>
      <c r="J471" s="26"/>
      <c r="K471" s="26"/>
      <c r="L471" s="26"/>
      <c r="M471" s="26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</row>
    <row r="472" spans="1:38" ht="15" customHeight="1">
      <c r="A472" s="103" t="s">
        <v>1973</v>
      </c>
      <c r="B472" s="25" t="s">
        <v>112</v>
      </c>
      <c r="C472" s="37">
        <f t="shared" si="6"/>
        <v>2</v>
      </c>
      <c r="D472" s="37">
        <v>0</v>
      </c>
      <c r="E472" s="37"/>
      <c r="F472" s="37"/>
      <c r="G472" s="26"/>
      <c r="H472" s="26">
        <v>2023</v>
      </c>
      <c r="I472" s="26">
        <v>2022</v>
      </c>
      <c r="J472" s="26"/>
      <c r="K472" s="26"/>
      <c r="L472" s="26"/>
      <c r="M472" s="26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</row>
    <row r="473" spans="1:38" ht="15" customHeight="1">
      <c r="A473" s="103" t="s">
        <v>1974</v>
      </c>
      <c r="B473" s="36" t="s">
        <v>110</v>
      </c>
      <c r="C473" s="37">
        <f t="shared" si="6"/>
        <v>18</v>
      </c>
      <c r="D473" s="37">
        <v>8</v>
      </c>
      <c r="E473" s="37">
        <v>2026</v>
      </c>
      <c r="F473" s="38">
        <v>2025</v>
      </c>
      <c r="G473" s="27">
        <v>2024</v>
      </c>
      <c r="H473" s="27">
        <v>2023</v>
      </c>
      <c r="I473" s="26">
        <v>2022</v>
      </c>
      <c r="J473" s="26">
        <v>2021</v>
      </c>
      <c r="K473" s="26">
        <v>2020</v>
      </c>
      <c r="L473" s="26">
        <v>2019</v>
      </c>
      <c r="M473" s="26"/>
      <c r="N473" s="37">
        <v>2017</v>
      </c>
      <c r="O473" s="37">
        <v>2016</v>
      </c>
      <c r="P473" s="37">
        <v>2015</v>
      </c>
      <c r="Q473" s="37">
        <v>2014</v>
      </c>
      <c r="R473" s="37">
        <v>2013</v>
      </c>
      <c r="S473" s="37">
        <v>2012</v>
      </c>
      <c r="T473" s="37">
        <v>2011</v>
      </c>
      <c r="U473" s="37">
        <v>2010</v>
      </c>
      <c r="V473" s="37">
        <v>2009</v>
      </c>
      <c r="W473" s="37">
        <v>2008</v>
      </c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</row>
    <row r="474" spans="1:38" ht="15" customHeight="1">
      <c r="A474" s="104" t="s">
        <v>1975</v>
      </c>
      <c r="B474" s="36" t="s">
        <v>60</v>
      </c>
      <c r="C474" s="37">
        <f t="shared" si="6"/>
        <v>11</v>
      </c>
      <c r="D474" s="37">
        <v>0</v>
      </c>
      <c r="E474" s="37"/>
      <c r="F474" s="37"/>
      <c r="G474" s="26"/>
      <c r="H474" s="26"/>
      <c r="I474" s="26"/>
      <c r="J474" s="26"/>
      <c r="K474" s="26"/>
      <c r="L474" s="26"/>
      <c r="M474" s="26"/>
      <c r="N474" s="37"/>
      <c r="O474" s="37">
        <v>2016</v>
      </c>
      <c r="P474" s="37">
        <v>2015</v>
      </c>
      <c r="Q474" s="37">
        <v>2014</v>
      </c>
      <c r="R474" s="37">
        <v>2013</v>
      </c>
      <c r="S474" s="37">
        <v>2012</v>
      </c>
      <c r="T474" s="37">
        <v>2011</v>
      </c>
      <c r="U474" s="37">
        <v>2010</v>
      </c>
      <c r="V474" s="37">
        <v>2009</v>
      </c>
      <c r="W474" s="37">
        <v>2008</v>
      </c>
      <c r="X474" s="37">
        <v>2007</v>
      </c>
      <c r="Y474" s="37">
        <v>2006</v>
      </c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</row>
    <row r="475" spans="1:38" ht="15" customHeight="1">
      <c r="A475" s="104" t="s">
        <v>1976</v>
      </c>
      <c r="B475" s="36" t="s">
        <v>76</v>
      </c>
      <c r="C475" s="37">
        <f t="shared" si="6"/>
        <v>2</v>
      </c>
      <c r="D475" s="37">
        <v>0</v>
      </c>
      <c r="E475" s="37"/>
      <c r="F475" s="37"/>
      <c r="G475" s="47"/>
      <c r="H475" s="47"/>
      <c r="I475" s="47"/>
      <c r="J475" s="27">
        <v>2021</v>
      </c>
      <c r="K475" s="26"/>
      <c r="L475" s="26">
        <v>2019</v>
      </c>
      <c r="M475" s="26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</row>
    <row r="476" spans="1:38" ht="15" customHeight="1">
      <c r="A476" s="103" t="s">
        <v>1977</v>
      </c>
      <c r="B476" s="36" t="s">
        <v>108</v>
      </c>
      <c r="C476" s="37">
        <f t="shared" si="6"/>
        <v>13</v>
      </c>
      <c r="D476" s="37">
        <v>0</v>
      </c>
      <c r="E476" s="37"/>
      <c r="F476" s="37"/>
      <c r="G476" s="26"/>
      <c r="H476" s="26"/>
      <c r="I476" s="26">
        <v>2022</v>
      </c>
      <c r="J476" s="26">
        <v>2021</v>
      </c>
      <c r="K476" s="26"/>
      <c r="L476" s="26">
        <v>2019</v>
      </c>
      <c r="M476" s="26"/>
      <c r="N476" s="37"/>
      <c r="O476" s="37"/>
      <c r="P476" s="37"/>
      <c r="Q476" s="37"/>
      <c r="R476" s="37">
        <v>2013</v>
      </c>
      <c r="S476" s="37"/>
      <c r="T476" s="37"/>
      <c r="U476" s="37"/>
      <c r="V476" s="37"/>
      <c r="W476" s="37">
        <v>2008</v>
      </c>
      <c r="X476" s="37">
        <v>2007</v>
      </c>
      <c r="Y476" s="37">
        <v>2006</v>
      </c>
      <c r="Z476" s="37">
        <v>2005</v>
      </c>
      <c r="AA476" s="37"/>
      <c r="AB476" s="37">
        <v>2003</v>
      </c>
      <c r="AC476" s="37"/>
      <c r="AD476" s="37"/>
      <c r="AE476" s="37"/>
      <c r="AF476" s="37"/>
      <c r="AG476" s="37">
        <v>1998</v>
      </c>
      <c r="AH476" s="37"/>
      <c r="AI476" s="37">
        <v>1996</v>
      </c>
      <c r="AJ476" s="37">
        <v>1995</v>
      </c>
      <c r="AK476" s="37"/>
      <c r="AL476" s="37">
        <v>1993</v>
      </c>
    </row>
    <row r="477" spans="1:38" ht="15" customHeight="1">
      <c r="A477" s="104" t="s">
        <v>1978</v>
      </c>
      <c r="B477" s="36" t="s">
        <v>168</v>
      </c>
      <c r="C477" s="37">
        <f t="shared" ref="C477:C541" si="7">COUNT(E477:AL477)</f>
        <v>6</v>
      </c>
      <c r="D477" s="37">
        <v>0</v>
      </c>
      <c r="E477" s="37"/>
      <c r="F477" s="37"/>
      <c r="G477" s="26"/>
      <c r="H477" s="26"/>
      <c r="I477" s="26"/>
      <c r="J477" s="26"/>
      <c r="K477" s="26"/>
      <c r="L477" s="26"/>
      <c r="M477" s="26"/>
      <c r="N477" s="37"/>
      <c r="O477" s="37"/>
      <c r="P477" s="37"/>
      <c r="Q477" s="37"/>
      <c r="R477" s="37"/>
      <c r="S477" s="37"/>
      <c r="T477" s="37"/>
      <c r="U477" s="37"/>
      <c r="V477" s="37"/>
      <c r="W477" s="37">
        <v>2008</v>
      </c>
      <c r="X477" s="37">
        <v>2007</v>
      </c>
      <c r="Y477" s="37">
        <v>2006</v>
      </c>
      <c r="Z477" s="37">
        <v>2005</v>
      </c>
      <c r="AA477" s="37">
        <v>2004</v>
      </c>
      <c r="AB477" s="37">
        <v>2003</v>
      </c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</row>
    <row r="478" spans="1:38" ht="15" customHeight="1">
      <c r="A478" s="103" t="s">
        <v>1979</v>
      </c>
      <c r="B478" s="25" t="s">
        <v>86</v>
      </c>
      <c r="C478" s="37">
        <f t="shared" si="7"/>
        <v>1</v>
      </c>
      <c r="D478" s="37">
        <v>0</v>
      </c>
      <c r="E478" s="37"/>
      <c r="F478" s="37"/>
      <c r="G478" s="26"/>
      <c r="H478" s="26"/>
      <c r="I478" s="26"/>
      <c r="J478" s="26">
        <v>2021</v>
      </c>
      <c r="K478" s="26"/>
      <c r="L478" s="26"/>
      <c r="M478" s="26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</row>
    <row r="479" spans="1:38" ht="15" customHeight="1">
      <c r="A479" s="103" t="s">
        <v>1980</v>
      </c>
      <c r="B479" s="25" t="s">
        <v>388</v>
      </c>
      <c r="C479" s="37">
        <f t="shared" si="7"/>
        <v>1</v>
      </c>
      <c r="D479" s="37">
        <v>0</v>
      </c>
      <c r="E479" s="37"/>
      <c r="F479" s="37">
        <v>2025</v>
      </c>
      <c r="G479" s="26"/>
      <c r="H479" s="26"/>
      <c r="I479" s="26"/>
      <c r="J479" s="26"/>
      <c r="K479" s="26"/>
      <c r="L479" s="26"/>
      <c r="M479" s="26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</row>
    <row r="480" spans="1:38" ht="15" customHeight="1">
      <c r="A480" s="103" t="s">
        <v>1981</v>
      </c>
      <c r="B480" s="25" t="s">
        <v>168</v>
      </c>
      <c r="C480" s="37">
        <f t="shared" si="7"/>
        <v>3</v>
      </c>
      <c r="D480" s="37">
        <v>0</v>
      </c>
      <c r="E480" s="37"/>
      <c r="F480" s="37">
        <v>2025</v>
      </c>
      <c r="G480" s="26">
        <v>2024</v>
      </c>
      <c r="H480" s="26">
        <v>2023</v>
      </c>
      <c r="I480" s="26"/>
      <c r="J480" s="26"/>
      <c r="K480" s="26"/>
      <c r="L480" s="26"/>
      <c r="M480" s="26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</row>
    <row r="481" spans="1:38" ht="15" customHeight="1">
      <c r="A481" s="103" t="s">
        <v>1982</v>
      </c>
      <c r="B481" s="25" t="s">
        <v>56</v>
      </c>
      <c r="C481" s="37">
        <f t="shared" si="7"/>
        <v>1</v>
      </c>
      <c r="D481" s="37">
        <v>0</v>
      </c>
      <c r="E481" s="37"/>
      <c r="F481" s="37">
        <v>2025</v>
      </c>
      <c r="G481" s="26"/>
      <c r="H481" s="26"/>
      <c r="I481" s="26"/>
      <c r="J481" s="26"/>
      <c r="K481" s="26"/>
      <c r="L481" s="26"/>
      <c r="M481" s="26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</row>
    <row r="482" spans="1:38" ht="15" customHeight="1">
      <c r="A482" s="103" t="s">
        <v>1983</v>
      </c>
      <c r="B482" s="25" t="s">
        <v>90</v>
      </c>
      <c r="C482" s="37">
        <f t="shared" si="7"/>
        <v>5</v>
      </c>
      <c r="D482" s="37">
        <v>0</v>
      </c>
      <c r="E482" s="37"/>
      <c r="F482" s="37"/>
      <c r="G482" s="26">
        <v>2024</v>
      </c>
      <c r="H482" s="26">
        <v>2023</v>
      </c>
      <c r="I482" s="26">
        <v>2022</v>
      </c>
      <c r="J482" s="26">
        <v>2021</v>
      </c>
      <c r="K482" s="26">
        <v>2020</v>
      </c>
      <c r="L482" s="26"/>
      <c r="M482" s="26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</row>
    <row r="483" spans="1:38" ht="15" customHeight="1">
      <c r="A483" s="104" t="s">
        <v>1984</v>
      </c>
      <c r="B483" s="36"/>
      <c r="C483" s="37">
        <f t="shared" si="7"/>
        <v>1</v>
      </c>
      <c r="D483" s="37">
        <v>0</v>
      </c>
      <c r="E483" s="37"/>
      <c r="F483" s="37"/>
      <c r="G483" s="26"/>
      <c r="H483" s="26"/>
      <c r="I483" s="26"/>
      <c r="J483" s="26"/>
      <c r="K483" s="26"/>
      <c r="L483" s="26"/>
      <c r="M483" s="26"/>
      <c r="N483" s="37"/>
      <c r="O483" s="37"/>
      <c r="P483" s="37">
        <v>2015</v>
      </c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</row>
    <row r="484" spans="1:38" ht="15" customHeight="1">
      <c r="A484" s="104" t="s">
        <v>1985</v>
      </c>
      <c r="B484" s="36" t="s">
        <v>197</v>
      </c>
      <c r="C484" s="37">
        <f t="shared" si="7"/>
        <v>3</v>
      </c>
      <c r="D484" s="37">
        <v>0</v>
      </c>
      <c r="E484" s="37"/>
      <c r="F484" s="37"/>
      <c r="G484" s="26"/>
      <c r="H484" s="26"/>
      <c r="I484" s="26"/>
      <c r="J484" s="26"/>
      <c r="K484" s="26"/>
      <c r="L484" s="26"/>
      <c r="M484" s="26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>
        <v>2007</v>
      </c>
      <c r="Y484" s="37"/>
      <c r="Z484" s="37">
        <v>2005</v>
      </c>
      <c r="AA484" s="37">
        <v>2004</v>
      </c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</row>
    <row r="485" spans="1:38" ht="15" customHeight="1">
      <c r="A485" s="104" t="s">
        <v>1986</v>
      </c>
      <c r="B485" s="25" t="s">
        <v>101</v>
      </c>
      <c r="C485" s="37">
        <f t="shared" si="7"/>
        <v>1</v>
      </c>
      <c r="D485" s="37">
        <v>0</v>
      </c>
      <c r="E485" s="37"/>
      <c r="F485" s="37"/>
      <c r="G485" s="26"/>
      <c r="H485" s="26"/>
      <c r="I485" s="26"/>
      <c r="J485" s="26"/>
      <c r="K485" s="26"/>
      <c r="L485" s="26"/>
      <c r="M485" s="26"/>
      <c r="N485" s="37"/>
      <c r="O485" s="37"/>
      <c r="P485" s="37">
        <v>2015</v>
      </c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</row>
    <row r="486" spans="1:38" ht="15" customHeight="1">
      <c r="A486" s="104" t="s">
        <v>1987</v>
      </c>
      <c r="B486" s="25" t="s">
        <v>221</v>
      </c>
      <c r="C486" s="37">
        <f t="shared" si="7"/>
        <v>2</v>
      </c>
      <c r="D486" s="37">
        <v>2</v>
      </c>
      <c r="E486" s="37">
        <v>2026</v>
      </c>
      <c r="F486" s="37">
        <v>2025</v>
      </c>
      <c r="G486" s="26"/>
      <c r="H486" s="26"/>
      <c r="I486" s="26"/>
      <c r="J486" s="26"/>
      <c r="K486" s="26"/>
      <c r="L486" s="26"/>
      <c r="M486" s="26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</row>
    <row r="487" spans="1:38" ht="15" customHeight="1">
      <c r="A487" s="104" t="s">
        <v>1988</v>
      </c>
      <c r="B487" s="36" t="s">
        <v>244</v>
      </c>
      <c r="C487" s="37">
        <f t="shared" si="7"/>
        <v>4</v>
      </c>
      <c r="D487" s="37">
        <v>0</v>
      </c>
      <c r="E487" s="37"/>
      <c r="F487" s="37"/>
      <c r="G487" s="26"/>
      <c r="H487" s="26"/>
      <c r="I487" s="26"/>
      <c r="J487" s="26"/>
      <c r="K487" s="26"/>
      <c r="L487" s="26"/>
      <c r="M487" s="26"/>
      <c r="N487" s="37"/>
      <c r="O487" s="37">
        <v>2016</v>
      </c>
      <c r="P487" s="37"/>
      <c r="Q487" s="37"/>
      <c r="R487" s="37"/>
      <c r="S487" s="37"/>
      <c r="T487" s="37"/>
      <c r="U487" s="37"/>
      <c r="V487" s="37">
        <v>2009</v>
      </c>
      <c r="W487" s="37">
        <v>2008</v>
      </c>
      <c r="X487" s="37">
        <v>2007</v>
      </c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</row>
    <row r="488" spans="1:38" ht="15" customHeight="1">
      <c r="A488" s="104" t="s">
        <v>1989</v>
      </c>
      <c r="B488" s="25" t="s">
        <v>134</v>
      </c>
      <c r="C488" s="37">
        <f t="shared" si="7"/>
        <v>3</v>
      </c>
      <c r="D488" s="37">
        <v>0</v>
      </c>
      <c r="E488" s="37"/>
      <c r="F488" s="37"/>
      <c r="G488" s="26"/>
      <c r="H488" s="26"/>
      <c r="I488" s="26">
        <v>2022</v>
      </c>
      <c r="J488" s="26"/>
      <c r="K488" s="26"/>
      <c r="L488" s="26">
        <v>2019</v>
      </c>
      <c r="M488" s="26">
        <v>2018</v>
      </c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</row>
    <row r="489" spans="1:38" ht="15" customHeight="1">
      <c r="A489" s="103" t="s">
        <v>1990</v>
      </c>
      <c r="B489" s="25" t="s">
        <v>88</v>
      </c>
      <c r="C489" s="37">
        <f t="shared" si="7"/>
        <v>6</v>
      </c>
      <c r="D489" s="37">
        <v>0</v>
      </c>
      <c r="E489" s="37"/>
      <c r="F489" s="37">
        <v>2025</v>
      </c>
      <c r="G489" s="26">
        <v>2024</v>
      </c>
      <c r="H489" s="26">
        <v>2023</v>
      </c>
      <c r="I489" s="26">
        <v>2022</v>
      </c>
      <c r="J489" s="27">
        <v>2021</v>
      </c>
      <c r="K489" s="26">
        <v>2020</v>
      </c>
      <c r="L489" s="26"/>
      <c r="M489" s="26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</row>
    <row r="490" spans="1:38" ht="15" customHeight="1">
      <c r="A490" s="103" t="s">
        <v>1991</v>
      </c>
      <c r="B490" s="25" t="s">
        <v>299</v>
      </c>
      <c r="C490" s="37">
        <f t="shared" si="7"/>
        <v>7</v>
      </c>
      <c r="D490" s="37">
        <v>7</v>
      </c>
      <c r="E490" s="37">
        <v>2026</v>
      </c>
      <c r="F490" s="37">
        <v>2025</v>
      </c>
      <c r="G490" s="26">
        <v>2024</v>
      </c>
      <c r="H490" s="26">
        <v>2023</v>
      </c>
      <c r="I490" s="26">
        <v>2022</v>
      </c>
      <c r="J490" s="26">
        <v>2021</v>
      </c>
      <c r="K490" s="26">
        <v>2020</v>
      </c>
      <c r="L490" s="26"/>
      <c r="M490" s="26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</row>
    <row r="491" spans="1:38" ht="15" customHeight="1">
      <c r="A491" s="103" t="s">
        <v>1992</v>
      </c>
      <c r="B491" s="36" t="s">
        <v>476</v>
      </c>
      <c r="C491" s="37">
        <f t="shared" si="7"/>
        <v>1</v>
      </c>
      <c r="D491" s="37">
        <v>0</v>
      </c>
      <c r="E491" s="37"/>
      <c r="F491" s="37"/>
      <c r="G491" s="26"/>
      <c r="H491" s="26"/>
      <c r="I491" s="26"/>
      <c r="J491" s="26"/>
      <c r="K491" s="26"/>
      <c r="L491" s="26"/>
      <c r="M491" s="26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>
        <v>1994</v>
      </c>
      <c r="AL491" s="37"/>
    </row>
    <row r="492" spans="1:38" ht="15" customHeight="1">
      <c r="A492" s="104" t="s">
        <v>1993</v>
      </c>
      <c r="B492" s="36" t="s">
        <v>244</v>
      </c>
      <c r="C492" s="37">
        <f t="shared" si="7"/>
        <v>1</v>
      </c>
      <c r="D492" s="37">
        <v>0</v>
      </c>
      <c r="E492" s="37"/>
      <c r="F492" s="37"/>
      <c r="G492" s="26"/>
      <c r="H492" s="26"/>
      <c r="I492" s="26"/>
      <c r="J492" s="26"/>
      <c r="K492" s="26"/>
      <c r="L492" s="26"/>
      <c r="M492" s="26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>
        <v>2003</v>
      </c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</row>
    <row r="493" spans="1:38" ht="15" customHeight="1">
      <c r="A493" s="104" t="s">
        <v>1994</v>
      </c>
      <c r="B493" s="36" t="s">
        <v>137</v>
      </c>
      <c r="C493" s="37">
        <f t="shared" si="7"/>
        <v>2</v>
      </c>
      <c r="D493" s="37">
        <v>2</v>
      </c>
      <c r="E493" s="37">
        <v>2026</v>
      </c>
      <c r="F493" s="37">
        <v>2025</v>
      </c>
      <c r="G493" s="26"/>
      <c r="H493" s="26"/>
      <c r="I493" s="26"/>
      <c r="J493" s="26"/>
      <c r="K493" s="26"/>
      <c r="L493" s="26"/>
      <c r="M493" s="26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</row>
    <row r="494" spans="1:38" ht="15" customHeight="1">
      <c r="A494" s="104" t="s">
        <v>1995</v>
      </c>
      <c r="B494" s="36" t="s">
        <v>66</v>
      </c>
      <c r="C494" s="37">
        <f t="shared" si="7"/>
        <v>8</v>
      </c>
      <c r="D494" s="37">
        <v>0</v>
      </c>
      <c r="E494" s="37"/>
      <c r="F494" s="37">
        <v>2025</v>
      </c>
      <c r="G494" s="26">
        <v>2024</v>
      </c>
      <c r="H494" s="27">
        <v>2023</v>
      </c>
      <c r="I494" s="26">
        <v>2022</v>
      </c>
      <c r="J494" s="26">
        <v>2021</v>
      </c>
      <c r="K494" s="26"/>
      <c r="L494" s="26"/>
      <c r="M494" s="26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>
        <v>2006</v>
      </c>
      <c r="Z494" s="37">
        <v>2005</v>
      </c>
      <c r="AA494" s="37">
        <v>2004</v>
      </c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</row>
    <row r="495" spans="1:38" ht="15" customHeight="1">
      <c r="A495" s="104" t="s">
        <v>1996</v>
      </c>
      <c r="B495" s="36" t="s">
        <v>192</v>
      </c>
      <c r="C495" s="37">
        <f t="shared" si="7"/>
        <v>11</v>
      </c>
      <c r="D495" s="37">
        <v>11</v>
      </c>
      <c r="E495" s="38">
        <v>2026</v>
      </c>
      <c r="F495" s="38">
        <v>2025</v>
      </c>
      <c r="G495" s="27">
        <v>2024</v>
      </c>
      <c r="H495" s="27">
        <v>2023</v>
      </c>
      <c r="I495" s="27">
        <v>2022</v>
      </c>
      <c r="J495" s="27">
        <v>2021</v>
      </c>
      <c r="K495" s="27">
        <v>2020</v>
      </c>
      <c r="L495" s="27">
        <v>2019</v>
      </c>
      <c r="M495" s="26">
        <v>2018</v>
      </c>
      <c r="N495" s="37">
        <v>2017</v>
      </c>
      <c r="O495" s="37">
        <v>2016</v>
      </c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</row>
    <row r="496" spans="1:38" ht="15" customHeight="1">
      <c r="A496" s="104" t="s">
        <v>1997</v>
      </c>
      <c r="B496" s="36" t="s">
        <v>110</v>
      </c>
      <c r="C496" s="37">
        <f t="shared" si="7"/>
        <v>1</v>
      </c>
      <c r="D496" s="37">
        <v>0</v>
      </c>
      <c r="E496" s="37"/>
      <c r="F496" s="37"/>
      <c r="G496" s="26"/>
      <c r="H496" s="26"/>
      <c r="I496" s="26"/>
      <c r="J496" s="26"/>
      <c r="K496" s="26"/>
      <c r="L496" s="26"/>
      <c r="M496" s="26"/>
      <c r="N496" s="37"/>
      <c r="O496" s="37"/>
      <c r="P496" s="37"/>
      <c r="Q496" s="37"/>
      <c r="R496" s="37"/>
      <c r="S496" s="37"/>
      <c r="T496" s="37"/>
      <c r="U496" s="37"/>
      <c r="V496" s="37">
        <v>2009</v>
      </c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</row>
    <row r="497" spans="1:38" ht="15" customHeight="1">
      <c r="A497" s="104" t="s">
        <v>1998</v>
      </c>
      <c r="B497" s="36" t="s">
        <v>208</v>
      </c>
      <c r="C497" s="37">
        <f t="shared" si="7"/>
        <v>1</v>
      </c>
      <c r="D497" s="37">
        <v>0</v>
      </c>
      <c r="E497" s="37"/>
      <c r="F497" s="37"/>
      <c r="G497" s="26"/>
      <c r="H497" s="26"/>
      <c r="I497" s="26"/>
      <c r="J497" s="26"/>
      <c r="K497" s="26"/>
      <c r="L497" s="26"/>
      <c r="M497" s="26">
        <v>2018</v>
      </c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</row>
    <row r="498" spans="1:38" ht="15" customHeight="1">
      <c r="A498" s="104" t="s">
        <v>1999</v>
      </c>
      <c r="B498" s="36" t="s">
        <v>56</v>
      </c>
      <c r="C498" s="37">
        <f t="shared" si="7"/>
        <v>6</v>
      </c>
      <c r="D498" s="37">
        <v>0</v>
      </c>
      <c r="E498" s="37"/>
      <c r="F498" s="37">
        <v>2025</v>
      </c>
      <c r="G498" s="26">
        <v>2024</v>
      </c>
      <c r="H498" s="26">
        <v>2023</v>
      </c>
      <c r="I498" s="26"/>
      <c r="J498" s="26"/>
      <c r="K498" s="26">
        <v>2020</v>
      </c>
      <c r="L498" s="27">
        <v>2019</v>
      </c>
      <c r="M498" s="26"/>
      <c r="N498" s="37">
        <v>2017</v>
      </c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</row>
    <row r="499" spans="1:38" ht="15" customHeight="1">
      <c r="A499" s="104" t="s">
        <v>2000</v>
      </c>
      <c r="B499" s="36" t="s">
        <v>71</v>
      </c>
      <c r="C499" s="37">
        <f t="shared" si="7"/>
        <v>1</v>
      </c>
      <c r="D499" s="37">
        <v>0</v>
      </c>
      <c r="E499" s="37"/>
      <c r="F499" s="38">
        <v>2025</v>
      </c>
      <c r="G499" s="26"/>
      <c r="H499" s="26"/>
      <c r="I499" s="26"/>
      <c r="J499" s="26"/>
      <c r="K499" s="26"/>
      <c r="L499" s="27"/>
      <c r="M499" s="26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</row>
    <row r="500" spans="1:38" ht="15" customHeight="1">
      <c r="A500" s="104" t="s">
        <v>2001</v>
      </c>
      <c r="B500" s="36" t="s">
        <v>388</v>
      </c>
      <c r="C500" s="37">
        <f t="shared" si="7"/>
        <v>2</v>
      </c>
      <c r="D500" s="37">
        <v>0</v>
      </c>
      <c r="E500" s="37"/>
      <c r="F500" s="37">
        <v>2025</v>
      </c>
      <c r="G500" s="26"/>
      <c r="H500" s="26">
        <v>2023</v>
      </c>
      <c r="I500" s="26"/>
      <c r="J500" s="26"/>
      <c r="K500" s="26"/>
      <c r="L500" s="47"/>
      <c r="M500" s="26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</row>
    <row r="501" spans="1:38" ht="15" customHeight="1">
      <c r="A501" s="103" t="s">
        <v>2002</v>
      </c>
      <c r="B501" s="25" t="s">
        <v>684</v>
      </c>
      <c r="C501" s="37">
        <f t="shared" si="7"/>
        <v>1</v>
      </c>
      <c r="D501" s="37">
        <v>0</v>
      </c>
      <c r="E501" s="37"/>
      <c r="F501" s="37"/>
      <c r="G501" s="26">
        <v>2024</v>
      </c>
      <c r="H501" s="26"/>
      <c r="I501" s="26"/>
      <c r="J501" s="26"/>
      <c r="K501" s="26"/>
      <c r="L501" s="47"/>
      <c r="M501" s="26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</row>
    <row r="502" spans="1:38" ht="15" customHeight="1">
      <c r="A502" s="104" t="s">
        <v>2003</v>
      </c>
      <c r="B502" s="36" t="s">
        <v>1509</v>
      </c>
      <c r="C502" s="37">
        <f t="shared" si="7"/>
        <v>12</v>
      </c>
      <c r="D502" s="37">
        <v>12</v>
      </c>
      <c r="E502" s="38">
        <v>2026</v>
      </c>
      <c r="F502" s="37">
        <v>2025</v>
      </c>
      <c r="G502" s="26">
        <v>2024</v>
      </c>
      <c r="H502" s="26">
        <v>2023</v>
      </c>
      <c r="I502" s="26">
        <v>2022</v>
      </c>
      <c r="J502" s="26">
        <v>2021</v>
      </c>
      <c r="K502" s="26">
        <v>2020</v>
      </c>
      <c r="L502" s="26">
        <v>2019</v>
      </c>
      <c r="M502" s="26">
        <v>2018</v>
      </c>
      <c r="N502" s="37">
        <v>2017</v>
      </c>
      <c r="O502" s="37">
        <v>2016</v>
      </c>
      <c r="P502" s="37">
        <v>2015</v>
      </c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</row>
    <row r="503" spans="1:38" ht="15" customHeight="1">
      <c r="A503" s="103" t="s">
        <v>2004</v>
      </c>
      <c r="B503" s="36" t="s">
        <v>221</v>
      </c>
      <c r="C503" s="37">
        <f t="shared" si="7"/>
        <v>10</v>
      </c>
      <c r="D503" s="37">
        <v>5</v>
      </c>
      <c r="E503" s="37">
        <v>2026</v>
      </c>
      <c r="F503" s="37">
        <v>2025</v>
      </c>
      <c r="G503" s="26">
        <v>2024</v>
      </c>
      <c r="H503" s="26">
        <v>2023</v>
      </c>
      <c r="I503" s="26">
        <v>2022</v>
      </c>
      <c r="J503" s="26"/>
      <c r="K503" s="26">
        <v>2020</v>
      </c>
      <c r="L503" s="26">
        <v>2019</v>
      </c>
      <c r="M503" s="26">
        <v>2018</v>
      </c>
      <c r="N503" s="37">
        <v>2017</v>
      </c>
      <c r="O503" s="37">
        <v>2016</v>
      </c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</row>
    <row r="504" spans="1:38" ht="15" customHeight="1">
      <c r="A504" s="103" t="s">
        <v>2005</v>
      </c>
      <c r="B504" s="36" t="s">
        <v>76</v>
      </c>
      <c r="C504" s="37">
        <f t="shared" si="7"/>
        <v>1</v>
      </c>
      <c r="D504" s="37">
        <v>0</v>
      </c>
      <c r="E504" s="37"/>
      <c r="F504" s="37"/>
      <c r="G504" s="26"/>
      <c r="H504" s="26">
        <v>2023</v>
      </c>
      <c r="I504" s="26"/>
      <c r="J504" s="26"/>
      <c r="K504" s="26"/>
      <c r="L504" s="26"/>
      <c r="M504" s="26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</row>
    <row r="505" spans="1:38" ht="15" customHeight="1">
      <c r="A505" s="103" t="s">
        <v>2006</v>
      </c>
      <c r="B505" s="25" t="s">
        <v>64</v>
      </c>
      <c r="C505" s="37">
        <f t="shared" si="7"/>
        <v>6</v>
      </c>
      <c r="D505" s="37">
        <v>0</v>
      </c>
      <c r="E505" s="37"/>
      <c r="F505" s="37">
        <v>2025</v>
      </c>
      <c r="G505" s="26">
        <v>2024</v>
      </c>
      <c r="H505" s="26">
        <v>2023</v>
      </c>
      <c r="I505" s="26">
        <v>2022</v>
      </c>
      <c r="J505" s="26">
        <v>2021</v>
      </c>
      <c r="K505" s="26">
        <v>2020</v>
      </c>
      <c r="L505" s="26"/>
      <c r="M505" s="26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</row>
    <row r="506" spans="1:38" ht="15" customHeight="1">
      <c r="A506" s="104" t="s">
        <v>2007</v>
      </c>
      <c r="B506" s="25" t="s">
        <v>208</v>
      </c>
      <c r="C506" s="37">
        <f t="shared" si="7"/>
        <v>1</v>
      </c>
      <c r="D506" s="37">
        <v>0</v>
      </c>
      <c r="E506" s="37"/>
      <c r="F506" s="37"/>
      <c r="G506" s="26"/>
      <c r="H506" s="26"/>
      <c r="I506" s="26"/>
      <c r="J506" s="26"/>
      <c r="K506" s="26"/>
      <c r="L506" s="26"/>
      <c r="M506" s="26"/>
      <c r="N506" s="37"/>
      <c r="O506" s="37"/>
      <c r="P506" s="37"/>
      <c r="Q506" s="37">
        <v>2014</v>
      </c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</row>
    <row r="507" spans="1:38" ht="15" customHeight="1">
      <c r="A507" s="104" t="s">
        <v>2008</v>
      </c>
      <c r="B507" s="25" t="s">
        <v>112</v>
      </c>
      <c r="C507" s="37">
        <f t="shared" si="7"/>
        <v>15</v>
      </c>
      <c r="D507" s="37">
        <v>14</v>
      </c>
      <c r="E507" s="38">
        <v>2026</v>
      </c>
      <c r="F507" s="38">
        <v>2025</v>
      </c>
      <c r="G507" s="27">
        <v>2024</v>
      </c>
      <c r="H507" s="27">
        <v>2023</v>
      </c>
      <c r="I507" s="27">
        <v>2022</v>
      </c>
      <c r="J507" s="27">
        <v>2021</v>
      </c>
      <c r="K507" s="27">
        <v>2020</v>
      </c>
      <c r="L507" s="26">
        <v>2019</v>
      </c>
      <c r="M507" s="27">
        <v>2018</v>
      </c>
      <c r="N507" s="37">
        <v>2017</v>
      </c>
      <c r="O507" s="37">
        <v>2016</v>
      </c>
      <c r="P507" s="37">
        <v>2015</v>
      </c>
      <c r="Q507" s="37">
        <v>2014</v>
      </c>
      <c r="R507" s="37">
        <v>2013</v>
      </c>
      <c r="S507" s="37"/>
      <c r="T507" s="37"/>
      <c r="U507" s="37">
        <v>2010</v>
      </c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</row>
    <row r="508" spans="1:38" ht="15" customHeight="1">
      <c r="A508" s="104" t="s">
        <v>2009</v>
      </c>
      <c r="B508" s="36" t="s">
        <v>388</v>
      </c>
      <c r="C508" s="37">
        <f t="shared" si="7"/>
        <v>14</v>
      </c>
      <c r="D508" s="37">
        <v>14</v>
      </c>
      <c r="E508" s="38">
        <v>2026</v>
      </c>
      <c r="F508" s="38">
        <v>2025</v>
      </c>
      <c r="G508" s="27">
        <v>2024</v>
      </c>
      <c r="H508" s="27">
        <v>2023</v>
      </c>
      <c r="I508" s="26">
        <v>2022</v>
      </c>
      <c r="J508" s="26">
        <v>2021</v>
      </c>
      <c r="K508" s="26">
        <v>2020</v>
      </c>
      <c r="L508" s="26">
        <v>2019</v>
      </c>
      <c r="M508" s="26">
        <v>2018</v>
      </c>
      <c r="N508" s="37">
        <v>2017</v>
      </c>
      <c r="O508" s="37">
        <v>2016</v>
      </c>
      <c r="P508" s="37">
        <v>2015</v>
      </c>
      <c r="Q508" s="37">
        <v>2014</v>
      </c>
      <c r="R508" s="37">
        <v>2013</v>
      </c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</row>
    <row r="509" spans="1:38" ht="15" customHeight="1">
      <c r="A509" s="103" t="s">
        <v>2010</v>
      </c>
      <c r="B509" s="25" t="s">
        <v>56</v>
      </c>
      <c r="C509" s="37">
        <f t="shared" si="7"/>
        <v>2</v>
      </c>
      <c r="D509" s="37">
        <v>0</v>
      </c>
      <c r="E509" s="37"/>
      <c r="F509" s="37"/>
      <c r="G509" s="47"/>
      <c r="H509" s="27">
        <v>2023</v>
      </c>
      <c r="I509" s="27">
        <v>2022</v>
      </c>
      <c r="J509" s="26"/>
      <c r="K509" s="26"/>
      <c r="L509" s="26"/>
      <c r="M509" s="26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</row>
    <row r="510" spans="1:38" ht="15" customHeight="1">
      <c r="A510" s="104" t="s">
        <v>2011</v>
      </c>
      <c r="B510" s="36" t="s">
        <v>90</v>
      </c>
      <c r="C510" s="37">
        <f t="shared" si="7"/>
        <v>4</v>
      </c>
      <c r="D510" s="37">
        <v>3</v>
      </c>
      <c r="E510" s="38">
        <v>2026</v>
      </c>
      <c r="F510" s="37">
        <v>2025</v>
      </c>
      <c r="G510" s="26">
        <v>2024</v>
      </c>
      <c r="H510" s="26"/>
      <c r="I510" s="26"/>
      <c r="J510" s="26"/>
      <c r="K510" s="26"/>
      <c r="L510" s="26"/>
      <c r="M510" s="26"/>
      <c r="N510" s="37"/>
      <c r="O510" s="37"/>
      <c r="P510" s="37"/>
      <c r="Q510" s="37"/>
      <c r="R510" s="37"/>
      <c r="S510" s="37"/>
      <c r="T510" s="37"/>
      <c r="U510" s="37"/>
      <c r="V510" s="37"/>
      <c r="W510" s="37">
        <v>2008</v>
      </c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</row>
    <row r="511" spans="1:38" ht="15" customHeight="1">
      <c r="A511" s="103" t="s">
        <v>2012</v>
      </c>
      <c r="B511" s="36" t="s">
        <v>81</v>
      </c>
      <c r="C511" s="37">
        <f t="shared" si="7"/>
        <v>2</v>
      </c>
      <c r="D511" s="37">
        <v>0</v>
      </c>
      <c r="E511" s="37"/>
      <c r="F511" s="37"/>
      <c r="G511" s="47"/>
      <c r="H511" s="47"/>
      <c r="I511" s="47"/>
      <c r="J511" s="47"/>
      <c r="K511" s="27">
        <v>2020</v>
      </c>
      <c r="L511" s="26"/>
      <c r="M511" s="26">
        <v>2018</v>
      </c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</row>
    <row r="512" spans="1:38" ht="15" customHeight="1">
      <c r="A512" s="104" t="s">
        <v>2013</v>
      </c>
      <c r="B512" s="36"/>
      <c r="C512" s="37">
        <f t="shared" si="7"/>
        <v>2</v>
      </c>
      <c r="D512" s="37">
        <v>0</v>
      </c>
      <c r="E512" s="37"/>
      <c r="F512" s="37"/>
      <c r="G512" s="26"/>
      <c r="H512" s="26"/>
      <c r="I512" s="26"/>
      <c r="J512" s="26"/>
      <c r="K512" s="26"/>
      <c r="L512" s="26"/>
      <c r="M512" s="26"/>
      <c r="N512" s="37"/>
      <c r="O512" s="37">
        <v>2016</v>
      </c>
      <c r="P512" s="37">
        <v>2015</v>
      </c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</row>
    <row r="513" spans="1:38" ht="15" customHeight="1">
      <c r="A513" s="103" t="s">
        <v>2014</v>
      </c>
      <c r="B513" s="36" t="s">
        <v>2015</v>
      </c>
      <c r="C513" s="37">
        <f t="shared" si="7"/>
        <v>8</v>
      </c>
      <c r="D513" s="37">
        <v>0</v>
      </c>
      <c r="E513" s="37"/>
      <c r="F513" s="37"/>
      <c r="G513" s="26"/>
      <c r="H513" s="26"/>
      <c r="I513" s="26"/>
      <c r="J513" s="26"/>
      <c r="K513" s="26"/>
      <c r="L513" s="26"/>
      <c r="M513" s="26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>
        <v>2005</v>
      </c>
      <c r="AA513" s="37">
        <v>2004</v>
      </c>
      <c r="AB513" s="37">
        <v>2003</v>
      </c>
      <c r="AC513" s="37">
        <v>2002</v>
      </c>
      <c r="AD513" s="37">
        <v>2001</v>
      </c>
      <c r="AE513" s="37">
        <v>2000</v>
      </c>
      <c r="AF513" s="37"/>
      <c r="AG513" s="37">
        <v>1998</v>
      </c>
      <c r="AH513" s="37">
        <v>1997</v>
      </c>
      <c r="AI513" s="37"/>
      <c r="AJ513" s="37"/>
      <c r="AK513" s="37"/>
      <c r="AL513" s="37"/>
    </row>
    <row r="514" spans="1:38" ht="15" customHeight="1">
      <c r="A514" s="104" t="s">
        <v>2016</v>
      </c>
      <c r="B514" s="36" t="s">
        <v>139</v>
      </c>
      <c r="C514" s="37">
        <f t="shared" si="7"/>
        <v>1</v>
      </c>
      <c r="D514" s="37">
        <v>0</v>
      </c>
      <c r="E514" s="37"/>
      <c r="F514" s="37"/>
      <c r="G514" s="26"/>
      <c r="H514" s="26"/>
      <c r="I514" s="26"/>
      <c r="J514" s="26"/>
      <c r="K514" s="26"/>
      <c r="L514" s="26">
        <v>2019</v>
      </c>
      <c r="M514" s="26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</row>
    <row r="515" spans="1:38" ht="15" customHeight="1">
      <c r="A515" s="104" t="s">
        <v>2017</v>
      </c>
      <c r="B515" s="25" t="s">
        <v>56</v>
      </c>
      <c r="C515" s="37">
        <f t="shared" si="7"/>
        <v>1</v>
      </c>
      <c r="D515" s="37">
        <v>0</v>
      </c>
      <c r="E515" s="37"/>
      <c r="F515" s="37"/>
      <c r="G515" s="26"/>
      <c r="H515" s="26"/>
      <c r="I515" s="26"/>
      <c r="J515" s="26"/>
      <c r="K515" s="26"/>
      <c r="L515" s="26"/>
      <c r="M515" s="26"/>
      <c r="N515" s="37"/>
      <c r="O515" s="37"/>
      <c r="P515" s="37"/>
      <c r="Q515" s="37"/>
      <c r="R515" s="37"/>
      <c r="S515" s="37">
        <v>2012</v>
      </c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</row>
    <row r="516" spans="1:38" ht="15" customHeight="1">
      <c r="A516" s="104" t="s">
        <v>2018</v>
      </c>
      <c r="B516" s="36" t="s">
        <v>388</v>
      </c>
      <c r="C516" s="37">
        <f t="shared" si="7"/>
        <v>1</v>
      </c>
      <c r="D516" s="37">
        <v>0</v>
      </c>
      <c r="E516" s="37"/>
      <c r="F516" s="37"/>
      <c r="G516" s="26"/>
      <c r="H516" s="26"/>
      <c r="I516" s="26"/>
      <c r="J516" s="26"/>
      <c r="K516" s="26"/>
      <c r="L516" s="26"/>
      <c r="M516" s="26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>
        <v>2004</v>
      </c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</row>
    <row r="517" spans="1:38" ht="15" customHeight="1">
      <c r="A517" s="103" t="s">
        <v>2019</v>
      </c>
      <c r="B517" s="25" t="s">
        <v>168</v>
      </c>
      <c r="C517" s="37">
        <f t="shared" si="7"/>
        <v>1</v>
      </c>
      <c r="D517" s="37">
        <v>0</v>
      </c>
      <c r="E517" s="37"/>
      <c r="F517" s="37"/>
      <c r="G517" s="47"/>
      <c r="H517" s="47"/>
      <c r="I517" s="27">
        <v>2022</v>
      </c>
      <c r="J517" s="26"/>
      <c r="K517" s="26"/>
      <c r="L517" s="26"/>
      <c r="M517" s="26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</row>
    <row r="518" spans="1:38" ht="15" customHeight="1">
      <c r="A518" s="103" t="s">
        <v>2020</v>
      </c>
      <c r="B518" s="36" t="s">
        <v>90</v>
      </c>
      <c r="C518" s="37">
        <f t="shared" si="7"/>
        <v>1</v>
      </c>
      <c r="D518" s="37">
        <v>0</v>
      </c>
      <c r="E518" s="37"/>
      <c r="F518" s="37"/>
      <c r="G518" s="26"/>
      <c r="H518" s="26"/>
      <c r="I518" s="26"/>
      <c r="J518" s="26"/>
      <c r="K518" s="26"/>
      <c r="L518" s="26"/>
      <c r="M518" s="26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>
        <v>1996</v>
      </c>
      <c r="AJ518" s="37"/>
      <c r="AK518" s="37"/>
      <c r="AL518" s="37"/>
    </row>
    <row r="519" spans="1:38" ht="15" customHeight="1">
      <c r="A519" s="104" t="s">
        <v>2021</v>
      </c>
      <c r="B519" s="36"/>
      <c r="C519" s="37">
        <f t="shared" si="7"/>
        <v>1</v>
      </c>
      <c r="D519" s="37">
        <v>0</v>
      </c>
      <c r="E519" s="37"/>
      <c r="F519" s="37"/>
      <c r="G519" s="26"/>
      <c r="H519" s="26"/>
      <c r="I519" s="26"/>
      <c r="J519" s="26"/>
      <c r="K519" s="26"/>
      <c r="L519" s="26"/>
      <c r="M519" s="26"/>
      <c r="N519" s="37"/>
      <c r="O519" s="37"/>
      <c r="P519" s="37">
        <v>2015</v>
      </c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</row>
    <row r="520" spans="1:38" ht="15" customHeight="1">
      <c r="A520" s="104" t="s">
        <v>2022</v>
      </c>
      <c r="B520" s="36" t="s">
        <v>64</v>
      </c>
      <c r="C520" s="37">
        <f t="shared" si="7"/>
        <v>1</v>
      </c>
      <c r="D520" s="37">
        <v>0</v>
      </c>
      <c r="E520" s="37"/>
      <c r="F520" s="37"/>
      <c r="G520" s="26"/>
      <c r="H520" s="26"/>
      <c r="I520" s="26"/>
      <c r="J520" s="26"/>
      <c r="K520" s="26"/>
      <c r="L520" s="26"/>
      <c r="M520" s="26">
        <v>2018</v>
      </c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</row>
    <row r="521" spans="1:38" ht="15" customHeight="1">
      <c r="A521" s="104" t="s">
        <v>2023</v>
      </c>
      <c r="B521" s="36"/>
      <c r="C521" s="37">
        <f t="shared" si="7"/>
        <v>3</v>
      </c>
      <c r="D521" s="37">
        <v>0</v>
      </c>
      <c r="E521" s="37"/>
      <c r="F521" s="37"/>
      <c r="G521" s="26">
        <v>2024</v>
      </c>
      <c r="H521" s="27">
        <v>2023</v>
      </c>
      <c r="I521" s="26"/>
      <c r="J521" s="26"/>
      <c r="K521" s="26"/>
      <c r="L521" s="26"/>
      <c r="M521" s="26"/>
      <c r="N521" s="37"/>
      <c r="O521" s="37"/>
      <c r="P521" s="37"/>
      <c r="Q521" s="37"/>
      <c r="R521" s="37">
        <v>2013</v>
      </c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</row>
    <row r="522" spans="1:38" ht="15" customHeight="1">
      <c r="A522" s="104" t="s">
        <v>2024</v>
      </c>
      <c r="B522" s="36"/>
      <c r="C522" s="37">
        <f t="shared" si="7"/>
        <v>1</v>
      </c>
      <c r="D522" s="37">
        <v>0</v>
      </c>
      <c r="E522" s="37"/>
      <c r="F522" s="37"/>
      <c r="G522" s="26"/>
      <c r="H522" s="26"/>
      <c r="I522" s="26"/>
      <c r="J522" s="26"/>
      <c r="K522" s="26"/>
      <c r="L522" s="26"/>
      <c r="M522" s="26"/>
      <c r="N522" s="37"/>
      <c r="O522" s="37"/>
      <c r="P522" s="37">
        <v>2015</v>
      </c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</row>
    <row r="523" spans="1:38" ht="15" customHeight="1">
      <c r="A523" s="104" t="s">
        <v>2025</v>
      </c>
      <c r="B523" s="36" t="s">
        <v>90</v>
      </c>
      <c r="C523" s="37">
        <f t="shared" si="7"/>
        <v>1</v>
      </c>
      <c r="D523" s="37">
        <v>0</v>
      </c>
      <c r="E523" s="37"/>
      <c r="F523" s="37"/>
      <c r="G523" s="26"/>
      <c r="H523" s="26"/>
      <c r="I523" s="26"/>
      <c r="J523" s="26"/>
      <c r="K523" s="26"/>
      <c r="L523" s="26">
        <v>2019</v>
      </c>
      <c r="M523" s="26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</row>
    <row r="524" spans="1:38" ht="15" customHeight="1">
      <c r="A524" s="103" t="s">
        <v>2026</v>
      </c>
      <c r="B524" s="36" t="s">
        <v>73</v>
      </c>
      <c r="C524" s="37">
        <f t="shared" si="7"/>
        <v>9</v>
      </c>
      <c r="D524" s="37">
        <v>0</v>
      </c>
      <c r="E524" s="37"/>
      <c r="F524" s="37"/>
      <c r="G524" s="26"/>
      <c r="H524" s="26"/>
      <c r="I524" s="26"/>
      <c r="J524" s="26">
        <v>2021</v>
      </c>
      <c r="K524" s="26">
        <v>2020</v>
      </c>
      <c r="L524" s="26">
        <v>2019</v>
      </c>
      <c r="M524" s="26">
        <v>2018</v>
      </c>
      <c r="N524" s="37">
        <v>2017</v>
      </c>
      <c r="O524" s="37">
        <v>2016</v>
      </c>
      <c r="P524" s="37"/>
      <c r="Q524" s="37"/>
      <c r="R524" s="37"/>
      <c r="S524" s="37"/>
      <c r="T524" s="37"/>
      <c r="U524" s="37"/>
      <c r="V524" s="37"/>
      <c r="W524" s="37"/>
      <c r="X524" s="37">
        <v>2007</v>
      </c>
      <c r="Y524" s="37">
        <v>2006</v>
      </c>
      <c r="Z524" s="37">
        <v>2005</v>
      </c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</row>
    <row r="525" spans="1:38" ht="15" customHeight="1">
      <c r="A525" s="104" t="s">
        <v>2027</v>
      </c>
      <c r="B525" s="36" t="s">
        <v>64</v>
      </c>
      <c r="C525" s="37">
        <f t="shared" si="7"/>
        <v>4</v>
      </c>
      <c r="D525" s="37">
        <v>0</v>
      </c>
      <c r="E525" s="37"/>
      <c r="F525" s="37"/>
      <c r="G525" s="26"/>
      <c r="H525" s="26"/>
      <c r="I525" s="26">
        <v>2022</v>
      </c>
      <c r="J525" s="26">
        <v>2021</v>
      </c>
      <c r="K525" s="26">
        <v>2020</v>
      </c>
      <c r="L525" s="26">
        <v>2019</v>
      </c>
      <c r="M525" s="26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</row>
    <row r="526" spans="1:38" ht="15" customHeight="1">
      <c r="A526" s="104" t="s">
        <v>2028</v>
      </c>
      <c r="B526" s="36" t="s">
        <v>110</v>
      </c>
      <c r="C526" s="37">
        <f t="shared" si="7"/>
        <v>1</v>
      </c>
      <c r="D526" s="37">
        <v>0</v>
      </c>
      <c r="E526" s="37"/>
      <c r="F526" s="37"/>
      <c r="G526" s="26"/>
      <c r="H526" s="26"/>
      <c r="I526" s="26"/>
      <c r="J526" s="26"/>
      <c r="K526" s="26"/>
      <c r="L526" s="26"/>
      <c r="M526" s="26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>
        <v>2004</v>
      </c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</row>
    <row r="527" spans="1:38" ht="15" customHeight="1">
      <c r="A527" s="104" t="s">
        <v>2029</v>
      </c>
      <c r="B527" s="36" t="s">
        <v>168</v>
      </c>
      <c r="C527" s="37">
        <f t="shared" si="7"/>
        <v>1</v>
      </c>
      <c r="D527" s="37">
        <v>1</v>
      </c>
      <c r="E527" s="37">
        <v>2026</v>
      </c>
      <c r="F527" s="37"/>
      <c r="G527" s="26"/>
      <c r="H527" s="26"/>
      <c r="I527" s="26"/>
      <c r="J527" s="26"/>
      <c r="K527" s="26"/>
      <c r="L527" s="26"/>
      <c r="M527" s="26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</row>
    <row r="528" spans="1:38" ht="15" customHeight="1">
      <c r="A528" s="104" t="s">
        <v>2030</v>
      </c>
      <c r="B528" s="36" t="s">
        <v>110</v>
      </c>
      <c r="C528" s="37">
        <f t="shared" si="7"/>
        <v>2</v>
      </c>
      <c r="D528" s="37">
        <v>0</v>
      </c>
      <c r="E528" s="37"/>
      <c r="F528" s="37">
        <v>2025</v>
      </c>
      <c r="G528" s="26">
        <v>2024</v>
      </c>
      <c r="H528" s="26"/>
      <c r="I528" s="26"/>
      <c r="J528" s="26"/>
      <c r="K528" s="26"/>
      <c r="L528" s="26"/>
      <c r="M528" s="26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</row>
    <row r="529" spans="1:38" ht="15" customHeight="1">
      <c r="A529" s="104" t="s">
        <v>2031</v>
      </c>
      <c r="B529" s="36"/>
      <c r="C529" s="37">
        <f t="shared" si="7"/>
        <v>1</v>
      </c>
      <c r="D529" s="37">
        <v>0</v>
      </c>
      <c r="E529" s="37"/>
      <c r="F529" s="37"/>
      <c r="G529" s="26"/>
      <c r="H529" s="26"/>
      <c r="I529" s="26"/>
      <c r="J529" s="26"/>
      <c r="K529" s="26"/>
      <c r="L529" s="26"/>
      <c r="M529" s="26"/>
      <c r="N529" s="37"/>
      <c r="O529" s="37"/>
      <c r="P529" s="37"/>
      <c r="Q529" s="37"/>
      <c r="R529" s="37"/>
      <c r="S529" s="37"/>
      <c r="T529" s="37"/>
      <c r="U529" s="37">
        <v>2010</v>
      </c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</row>
    <row r="530" spans="1:38" ht="15" customHeight="1">
      <c r="A530" s="103" t="s">
        <v>2032</v>
      </c>
      <c r="B530" s="36" t="s">
        <v>64</v>
      </c>
      <c r="C530" s="37">
        <f t="shared" si="7"/>
        <v>5</v>
      </c>
      <c r="D530" s="37">
        <v>0</v>
      </c>
      <c r="E530" s="37"/>
      <c r="F530" s="37"/>
      <c r="G530" s="26"/>
      <c r="H530" s="26"/>
      <c r="I530" s="26"/>
      <c r="J530" s="26">
        <v>2021</v>
      </c>
      <c r="K530" s="26"/>
      <c r="L530" s="26"/>
      <c r="M530" s="26"/>
      <c r="N530" s="37"/>
      <c r="O530" s="37"/>
      <c r="P530" s="37"/>
      <c r="Q530" s="37"/>
      <c r="R530" s="37"/>
      <c r="S530" s="37"/>
      <c r="T530" s="37"/>
      <c r="U530" s="37"/>
      <c r="V530" s="37"/>
      <c r="W530" s="37">
        <v>2008</v>
      </c>
      <c r="X530" s="37">
        <v>2007</v>
      </c>
      <c r="Y530" s="37">
        <v>2006</v>
      </c>
      <c r="Z530" s="37">
        <v>2005</v>
      </c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</row>
    <row r="531" spans="1:38" ht="15" customHeight="1">
      <c r="A531" s="104" t="s">
        <v>2033</v>
      </c>
      <c r="B531" s="25" t="s">
        <v>333</v>
      </c>
      <c r="C531" s="37">
        <f t="shared" si="7"/>
        <v>2</v>
      </c>
      <c r="D531" s="37">
        <v>0</v>
      </c>
      <c r="E531" s="37"/>
      <c r="F531" s="37"/>
      <c r="G531" s="26"/>
      <c r="H531" s="26"/>
      <c r="I531" s="26"/>
      <c r="J531" s="26"/>
      <c r="K531" s="26"/>
      <c r="L531" s="26"/>
      <c r="M531" s="26"/>
      <c r="N531" s="37"/>
      <c r="O531" s="37"/>
      <c r="P531" s="37"/>
      <c r="Q531" s="37"/>
      <c r="R531" s="37">
        <v>2013</v>
      </c>
      <c r="S531" s="37">
        <v>2012</v>
      </c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</row>
    <row r="532" spans="1:38" ht="15" customHeight="1">
      <c r="A532" s="103" t="s">
        <v>2034</v>
      </c>
      <c r="B532" s="25" t="s">
        <v>64</v>
      </c>
      <c r="C532" s="37">
        <f t="shared" si="7"/>
        <v>2</v>
      </c>
      <c r="D532" s="37">
        <v>0</v>
      </c>
      <c r="E532" s="37"/>
      <c r="F532" s="37">
        <v>2025</v>
      </c>
      <c r="G532" s="26">
        <v>2024</v>
      </c>
      <c r="H532" s="26"/>
      <c r="I532" s="26"/>
      <c r="J532" s="26"/>
      <c r="K532" s="26"/>
      <c r="L532" s="26"/>
      <c r="M532" s="26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</row>
    <row r="533" spans="1:38" ht="15" customHeight="1">
      <c r="A533" s="104" t="s">
        <v>2035</v>
      </c>
      <c r="B533" s="25" t="s">
        <v>382</v>
      </c>
      <c r="C533" s="37">
        <f t="shared" si="7"/>
        <v>1</v>
      </c>
      <c r="D533" s="37">
        <v>0</v>
      </c>
      <c r="E533" s="37"/>
      <c r="F533" s="37"/>
      <c r="G533" s="26"/>
      <c r="H533" s="26"/>
      <c r="I533" s="26">
        <v>2022</v>
      </c>
      <c r="J533" s="26"/>
      <c r="K533" s="26"/>
      <c r="L533" s="26"/>
      <c r="M533" s="26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</row>
    <row r="534" spans="1:38" ht="15" customHeight="1">
      <c r="A534" s="104" t="s">
        <v>2036</v>
      </c>
      <c r="B534" s="36" t="s">
        <v>64</v>
      </c>
      <c r="C534" s="37">
        <f t="shared" si="7"/>
        <v>2</v>
      </c>
      <c r="D534" s="37">
        <v>0</v>
      </c>
      <c r="E534" s="37"/>
      <c r="F534" s="37"/>
      <c r="G534" s="26"/>
      <c r="H534" s="26"/>
      <c r="I534" s="26"/>
      <c r="J534" s="26"/>
      <c r="K534" s="26"/>
      <c r="L534" s="26"/>
      <c r="M534" s="26">
        <v>2018</v>
      </c>
      <c r="N534" s="37">
        <v>2017</v>
      </c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</row>
    <row r="535" spans="1:38" ht="15" customHeight="1">
      <c r="A535" s="104" t="s">
        <v>2037</v>
      </c>
      <c r="B535" s="36" t="s">
        <v>221</v>
      </c>
      <c r="C535" s="37">
        <f t="shared" si="7"/>
        <v>1</v>
      </c>
      <c r="D535" s="37">
        <v>0</v>
      </c>
      <c r="E535" s="37"/>
      <c r="F535" s="37"/>
      <c r="G535" s="26"/>
      <c r="H535" s="26"/>
      <c r="I535" s="26"/>
      <c r="J535" s="26"/>
      <c r="K535" s="26"/>
      <c r="L535" s="26">
        <v>2019</v>
      </c>
      <c r="M535" s="26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</row>
    <row r="536" spans="1:38" ht="15" customHeight="1">
      <c r="A536" s="104" t="s">
        <v>2038</v>
      </c>
      <c r="B536" s="36" t="s">
        <v>99</v>
      </c>
      <c r="C536" s="37">
        <f t="shared" si="7"/>
        <v>2</v>
      </c>
      <c r="D536" s="37">
        <v>0</v>
      </c>
      <c r="E536" s="37"/>
      <c r="F536" s="37">
        <v>2025</v>
      </c>
      <c r="G536" s="26"/>
      <c r="H536" s="26"/>
      <c r="I536" s="26"/>
      <c r="J536" s="26"/>
      <c r="K536" s="26"/>
      <c r="L536" s="26"/>
      <c r="M536" s="26"/>
      <c r="N536" s="37"/>
      <c r="O536" s="37"/>
      <c r="P536" s="37"/>
      <c r="Q536" s="37"/>
      <c r="R536" s="37">
        <v>2013</v>
      </c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</row>
    <row r="537" spans="1:38" ht="15" customHeight="1">
      <c r="A537" s="103" t="s">
        <v>2039</v>
      </c>
      <c r="B537" s="25" t="s">
        <v>99</v>
      </c>
      <c r="C537" s="37">
        <f t="shared" si="7"/>
        <v>5</v>
      </c>
      <c r="D537" s="37">
        <v>5</v>
      </c>
      <c r="E537" s="37">
        <v>2026</v>
      </c>
      <c r="F537" s="37">
        <v>2025</v>
      </c>
      <c r="G537" s="26">
        <v>2024</v>
      </c>
      <c r="H537" s="26">
        <v>2023</v>
      </c>
      <c r="I537" s="27">
        <v>2022</v>
      </c>
      <c r="J537" s="26"/>
      <c r="K537" s="26"/>
      <c r="L537" s="26"/>
      <c r="M537" s="26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</row>
    <row r="538" spans="1:38" ht="15" customHeight="1">
      <c r="A538" s="104" t="s">
        <v>2040</v>
      </c>
      <c r="B538" s="36"/>
      <c r="C538" s="37">
        <f t="shared" si="7"/>
        <v>1</v>
      </c>
      <c r="D538" s="37">
        <v>0</v>
      </c>
      <c r="E538" s="37"/>
      <c r="F538" s="37"/>
      <c r="G538" s="26"/>
      <c r="H538" s="26"/>
      <c r="I538" s="26"/>
      <c r="J538" s="26"/>
      <c r="K538" s="26"/>
      <c r="L538" s="26"/>
      <c r="M538" s="26"/>
      <c r="N538" s="37"/>
      <c r="O538" s="37"/>
      <c r="P538" s="37">
        <v>2015</v>
      </c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</row>
    <row r="539" spans="1:38" ht="15" customHeight="1">
      <c r="A539" s="104" t="s">
        <v>2041</v>
      </c>
      <c r="B539" s="36" t="s">
        <v>221</v>
      </c>
      <c r="C539" s="37">
        <f t="shared" si="7"/>
        <v>1</v>
      </c>
      <c r="D539" s="37">
        <v>0</v>
      </c>
      <c r="E539" s="37"/>
      <c r="F539" s="37">
        <v>2025</v>
      </c>
      <c r="G539" s="26"/>
      <c r="H539" s="26"/>
      <c r="I539" s="26"/>
      <c r="J539" s="26"/>
      <c r="K539" s="26"/>
      <c r="L539" s="26"/>
      <c r="M539" s="26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</row>
    <row r="540" spans="1:38" ht="15" customHeight="1">
      <c r="A540" s="103" t="s">
        <v>2042</v>
      </c>
      <c r="B540" s="25" t="s">
        <v>221</v>
      </c>
      <c r="C540" s="37">
        <f t="shared" si="7"/>
        <v>1</v>
      </c>
      <c r="D540" s="37">
        <v>0</v>
      </c>
      <c r="E540" s="37"/>
      <c r="F540" s="37"/>
      <c r="G540" s="26"/>
      <c r="H540" s="26"/>
      <c r="I540" s="26"/>
      <c r="J540" s="26"/>
      <c r="K540" s="26">
        <v>2020</v>
      </c>
      <c r="L540" s="26"/>
      <c r="M540" s="26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</row>
    <row r="541" spans="1:38" ht="15" customHeight="1">
      <c r="A541" s="103" t="s">
        <v>2043</v>
      </c>
      <c r="B541" s="25" t="s">
        <v>142</v>
      </c>
      <c r="C541" s="37">
        <f t="shared" si="7"/>
        <v>3</v>
      </c>
      <c r="D541" s="37">
        <v>3</v>
      </c>
      <c r="E541" s="38">
        <v>2026</v>
      </c>
      <c r="F541" s="38">
        <v>2025</v>
      </c>
      <c r="G541" s="27">
        <v>2024</v>
      </c>
      <c r="H541" s="26"/>
      <c r="I541" s="26"/>
      <c r="J541" s="26"/>
      <c r="K541" s="26"/>
      <c r="L541" s="26"/>
      <c r="M541" s="26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</row>
    <row r="542" spans="1:38" ht="15" customHeight="1">
      <c r="A542" s="104" t="s">
        <v>2044</v>
      </c>
      <c r="B542" s="36" t="s">
        <v>221</v>
      </c>
      <c r="C542" s="37">
        <f t="shared" ref="C542:C610" si="8">COUNT(E542:AL542)</f>
        <v>3</v>
      </c>
      <c r="D542" s="37">
        <v>0</v>
      </c>
      <c r="E542" s="37"/>
      <c r="F542" s="37"/>
      <c r="G542" s="26"/>
      <c r="H542" s="26"/>
      <c r="I542" s="26"/>
      <c r="J542" s="26"/>
      <c r="K542" s="26"/>
      <c r="L542" s="26"/>
      <c r="M542" s="26"/>
      <c r="N542" s="37">
        <v>2017</v>
      </c>
      <c r="O542" s="37">
        <v>2016</v>
      </c>
      <c r="P542" s="37">
        <v>2015</v>
      </c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</row>
    <row r="543" spans="1:38" ht="15" customHeight="1">
      <c r="A543" s="104" t="s">
        <v>2045</v>
      </c>
      <c r="B543" s="36" t="s">
        <v>299</v>
      </c>
      <c r="C543" s="37">
        <f t="shared" si="8"/>
        <v>6</v>
      </c>
      <c r="D543" s="37">
        <v>0</v>
      </c>
      <c r="E543" s="37"/>
      <c r="F543" s="37"/>
      <c r="G543" s="26"/>
      <c r="H543" s="26">
        <v>2023</v>
      </c>
      <c r="I543" s="26">
        <v>2022</v>
      </c>
      <c r="J543" s="26">
        <v>2021</v>
      </c>
      <c r="K543" s="26">
        <v>2020</v>
      </c>
      <c r="L543" s="26"/>
      <c r="M543" s="26">
        <v>2018</v>
      </c>
      <c r="N543" s="37">
        <v>2017</v>
      </c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</row>
    <row r="544" spans="1:38" ht="15" customHeight="1">
      <c r="A544" s="103" t="s">
        <v>2046</v>
      </c>
      <c r="B544" s="36" t="s">
        <v>221</v>
      </c>
      <c r="C544" s="37">
        <f t="shared" si="8"/>
        <v>2</v>
      </c>
      <c r="D544" s="37">
        <v>0</v>
      </c>
      <c r="E544" s="37"/>
      <c r="F544" s="37"/>
      <c r="G544" s="26"/>
      <c r="H544" s="26"/>
      <c r="I544" s="26"/>
      <c r="J544" s="26"/>
      <c r="K544" s="26"/>
      <c r="L544" s="26"/>
      <c r="M544" s="26"/>
      <c r="N544" s="37"/>
      <c r="O544" s="37"/>
      <c r="P544" s="37"/>
      <c r="Q544" s="37"/>
      <c r="R544" s="37"/>
      <c r="S544" s="37"/>
      <c r="T544" s="37"/>
      <c r="U544" s="37">
        <v>2010</v>
      </c>
      <c r="V544" s="37">
        <v>2009</v>
      </c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</row>
    <row r="545" spans="1:38" ht="15" customHeight="1">
      <c r="A545" s="103" t="s">
        <v>2047</v>
      </c>
      <c r="B545" s="25" t="s">
        <v>221</v>
      </c>
      <c r="C545" s="37">
        <f t="shared" si="8"/>
        <v>7</v>
      </c>
      <c r="D545" s="37">
        <v>7</v>
      </c>
      <c r="E545" s="38">
        <v>2026</v>
      </c>
      <c r="F545" s="37">
        <v>2025</v>
      </c>
      <c r="G545" s="27">
        <v>2024</v>
      </c>
      <c r="H545" s="26">
        <v>2023</v>
      </c>
      <c r="I545" s="27">
        <v>2022</v>
      </c>
      <c r="J545" s="27">
        <v>2021</v>
      </c>
      <c r="K545" s="26">
        <v>2020</v>
      </c>
      <c r="L545" s="26"/>
      <c r="M545" s="26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</row>
    <row r="546" spans="1:38" ht="15" customHeight="1">
      <c r="A546" s="103" t="s">
        <v>2047</v>
      </c>
      <c r="B546" s="25" t="s">
        <v>99</v>
      </c>
      <c r="C546" s="37">
        <f t="shared" si="8"/>
        <v>2</v>
      </c>
      <c r="D546" s="37">
        <v>2</v>
      </c>
      <c r="E546" s="37">
        <v>2026</v>
      </c>
      <c r="F546" s="37">
        <v>2025</v>
      </c>
      <c r="G546" s="27"/>
      <c r="H546" s="26"/>
      <c r="I546" s="27"/>
      <c r="J546" s="27"/>
      <c r="K546" s="26"/>
      <c r="L546" s="26"/>
      <c r="M546" s="26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</row>
    <row r="547" spans="1:38" ht="15" customHeight="1">
      <c r="A547" s="104" t="s">
        <v>2048</v>
      </c>
      <c r="B547" s="36" t="s">
        <v>382</v>
      </c>
      <c r="C547" s="37">
        <f t="shared" si="8"/>
        <v>3</v>
      </c>
      <c r="D547" s="37">
        <v>0</v>
      </c>
      <c r="E547" s="37"/>
      <c r="F547" s="37"/>
      <c r="G547" s="26"/>
      <c r="H547" s="26"/>
      <c r="I547" s="26"/>
      <c r="J547" s="26"/>
      <c r="K547" s="26"/>
      <c r="L547" s="26"/>
      <c r="M547" s="26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>
        <v>2007</v>
      </c>
      <c r="Y547" s="37">
        <v>2006</v>
      </c>
      <c r="Z547" s="37">
        <v>2005</v>
      </c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</row>
    <row r="548" spans="1:38" ht="15" customHeight="1">
      <c r="A548" s="103" t="s">
        <v>2049</v>
      </c>
      <c r="B548" s="25" t="s">
        <v>262</v>
      </c>
      <c r="C548" s="37">
        <f t="shared" si="8"/>
        <v>5</v>
      </c>
      <c r="D548" s="37">
        <v>5</v>
      </c>
      <c r="E548" s="37">
        <v>2026</v>
      </c>
      <c r="F548" s="37">
        <v>2025</v>
      </c>
      <c r="G548" s="26">
        <v>2024</v>
      </c>
      <c r="H548" s="26">
        <v>2023</v>
      </c>
      <c r="I548" s="26">
        <v>2022</v>
      </c>
      <c r="J548" s="26"/>
      <c r="K548" s="26"/>
      <c r="L548" s="26"/>
      <c r="M548" s="26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</row>
    <row r="549" spans="1:38" ht="15" customHeight="1">
      <c r="A549" s="103" t="s">
        <v>2050</v>
      </c>
      <c r="B549" s="25" t="s">
        <v>262</v>
      </c>
      <c r="C549" s="37">
        <f t="shared" si="8"/>
        <v>2</v>
      </c>
      <c r="D549" s="37">
        <v>1</v>
      </c>
      <c r="E549" s="37">
        <v>2026</v>
      </c>
      <c r="F549" s="37"/>
      <c r="G549" s="26">
        <v>2024</v>
      </c>
      <c r="H549" s="26"/>
      <c r="I549" s="26"/>
      <c r="J549" s="26"/>
      <c r="K549" s="26"/>
      <c r="L549" s="26"/>
      <c r="M549" s="26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</row>
    <row r="550" spans="1:38" ht="15" customHeight="1">
      <c r="A550" s="103" t="s">
        <v>2051</v>
      </c>
      <c r="B550" s="25" t="s">
        <v>90</v>
      </c>
      <c r="C550" s="37">
        <f t="shared" si="8"/>
        <v>5</v>
      </c>
      <c r="D550" s="37">
        <v>5</v>
      </c>
      <c r="E550" s="38">
        <v>2026</v>
      </c>
      <c r="F550" s="37">
        <v>2025</v>
      </c>
      <c r="G550" s="27">
        <v>2024</v>
      </c>
      <c r="H550" s="27">
        <v>2023</v>
      </c>
      <c r="I550" s="27">
        <v>2022</v>
      </c>
      <c r="J550" s="26"/>
      <c r="K550" s="26"/>
      <c r="L550" s="26"/>
      <c r="M550" s="26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</row>
    <row r="551" spans="1:38" ht="15" customHeight="1">
      <c r="A551" s="104" t="s">
        <v>2052</v>
      </c>
      <c r="B551" s="36" t="s">
        <v>56</v>
      </c>
      <c r="C551" s="37">
        <f t="shared" si="8"/>
        <v>1</v>
      </c>
      <c r="D551" s="37">
        <v>0</v>
      </c>
      <c r="E551" s="37"/>
      <c r="F551" s="37"/>
      <c r="G551" s="26"/>
      <c r="H551" s="26"/>
      <c r="I551" s="26"/>
      <c r="J551" s="26"/>
      <c r="K551" s="26"/>
      <c r="L551" s="26"/>
      <c r="M551" s="26"/>
      <c r="N551" s="37"/>
      <c r="O551" s="37"/>
      <c r="P551" s="37"/>
      <c r="Q551" s="37"/>
      <c r="R551" s="37"/>
      <c r="S551" s="37"/>
      <c r="T551" s="37"/>
      <c r="U551" s="37"/>
      <c r="V551" s="37">
        <v>2009</v>
      </c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</row>
    <row r="552" spans="1:38" ht="15" customHeight="1">
      <c r="A552" s="104" t="s">
        <v>2053</v>
      </c>
      <c r="B552" s="36" t="s">
        <v>90</v>
      </c>
      <c r="C552" s="37">
        <f t="shared" si="8"/>
        <v>8</v>
      </c>
      <c r="D552" s="37">
        <v>0</v>
      </c>
      <c r="E552" s="37"/>
      <c r="F552" s="37"/>
      <c r="G552" s="26"/>
      <c r="H552" s="26"/>
      <c r="I552" s="26"/>
      <c r="J552" s="26"/>
      <c r="K552" s="26">
        <v>2020</v>
      </c>
      <c r="L552" s="26">
        <v>2019</v>
      </c>
      <c r="M552" s="26">
        <v>2018</v>
      </c>
      <c r="N552" s="37">
        <v>2017</v>
      </c>
      <c r="O552" s="37">
        <v>2016</v>
      </c>
      <c r="P552" s="37">
        <v>2015</v>
      </c>
      <c r="Q552" s="37">
        <v>2014</v>
      </c>
      <c r="R552" s="37">
        <v>2013</v>
      </c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</row>
    <row r="553" spans="1:38" ht="15" customHeight="1">
      <c r="A553" s="103" t="s">
        <v>2054</v>
      </c>
      <c r="B553" s="25" t="s">
        <v>208</v>
      </c>
      <c r="C553" s="37">
        <f t="shared" si="8"/>
        <v>4</v>
      </c>
      <c r="D553" s="37">
        <v>2</v>
      </c>
      <c r="E553" s="37">
        <v>2026</v>
      </c>
      <c r="F553" s="37">
        <v>2025</v>
      </c>
      <c r="G553" s="26"/>
      <c r="H553" s="26"/>
      <c r="I553" s="26"/>
      <c r="J553" s="26">
        <v>2021</v>
      </c>
      <c r="K553" s="26">
        <v>2020</v>
      </c>
      <c r="L553" s="26"/>
      <c r="M553" s="26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</row>
    <row r="554" spans="1:38" ht="15" customHeight="1">
      <c r="A554" s="103" t="s">
        <v>2055</v>
      </c>
      <c r="B554" s="25" t="s">
        <v>168</v>
      </c>
      <c r="C554" s="37">
        <f t="shared" si="8"/>
        <v>4</v>
      </c>
      <c r="D554" s="37">
        <v>4</v>
      </c>
      <c r="E554" s="38">
        <v>2026</v>
      </c>
      <c r="F554" s="38">
        <v>2025</v>
      </c>
      <c r="G554" s="27">
        <v>2024</v>
      </c>
      <c r="H554" s="26">
        <v>2023</v>
      </c>
      <c r="I554" s="26"/>
      <c r="J554" s="26"/>
      <c r="K554" s="26"/>
      <c r="L554" s="26"/>
      <c r="M554" s="26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</row>
    <row r="555" spans="1:38" ht="15" customHeight="1">
      <c r="A555" s="103" t="s">
        <v>2056</v>
      </c>
      <c r="B555" s="25" t="s">
        <v>382</v>
      </c>
      <c r="C555" s="37">
        <f t="shared" si="8"/>
        <v>2</v>
      </c>
      <c r="D555" s="37">
        <v>0</v>
      </c>
      <c r="E555" s="37"/>
      <c r="F555" s="37"/>
      <c r="G555" s="26"/>
      <c r="H555" s="26"/>
      <c r="I555" s="26">
        <v>2022</v>
      </c>
      <c r="J555" s="26"/>
      <c r="K555" s="26">
        <v>2020</v>
      </c>
      <c r="L555" s="26"/>
      <c r="M555" s="26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</row>
    <row r="556" spans="1:38" ht="15" customHeight="1">
      <c r="A556" s="103" t="s">
        <v>2057</v>
      </c>
      <c r="B556" s="25" t="s">
        <v>388</v>
      </c>
      <c r="C556" s="37">
        <f t="shared" si="8"/>
        <v>3</v>
      </c>
      <c r="D556" s="37">
        <v>1</v>
      </c>
      <c r="E556" s="37">
        <v>2026</v>
      </c>
      <c r="F556" s="37"/>
      <c r="G556" s="26">
        <v>2024</v>
      </c>
      <c r="H556" s="27">
        <v>2023</v>
      </c>
      <c r="I556" s="26"/>
      <c r="J556" s="26"/>
      <c r="K556" s="26"/>
      <c r="L556" s="26"/>
      <c r="M556" s="26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</row>
    <row r="557" spans="1:38" ht="15" customHeight="1">
      <c r="A557" s="104" t="s">
        <v>2058</v>
      </c>
      <c r="B557" s="36" t="s">
        <v>388</v>
      </c>
      <c r="C557" s="37">
        <f t="shared" si="8"/>
        <v>5</v>
      </c>
      <c r="D557" s="37">
        <v>0</v>
      </c>
      <c r="E557" s="37"/>
      <c r="F557" s="37"/>
      <c r="G557" s="47"/>
      <c r="H557" s="47"/>
      <c r="I557" s="27">
        <v>2022</v>
      </c>
      <c r="J557" s="26">
        <v>2021</v>
      </c>
      <c r="K557" s="26">
        <v>2020</v>
      </c>
      <c r="L557" s="26">
        <v>2019</v>
      </c>
      <c r="M557" s="26">
        <v>2018</v>
      </c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</row>
    <row r="558" spans="1:38" ht="15" customHeight="1">
      <c r="A558" s="105" t="s">
        <v>2059</v>
      </c>
      <c r="B558" s="36" t="s">
        <v>388</v>
      </c>
      <c r="C558" s="37">
        <f t="shared" si="8"/>
        <v>1</v>
      </c>
      <c r="D558" s="37">
        <v>0</v>
      </c>
      <c r="E558" s="37"/>
      <c r="F558" s="37">
        <v>2025</v>
      </c>
      <c r="G558" s="47"/>
      <c r="H558" s="47"/>
      <c r="I558" s="27"/>
      <c r="J558" s="26"/>
      <c r="K558" s="26"/>
      <c r="L558" s="26"/>
      <c r="M558" s="26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</row>
    <row r="559" spans="1:38" ht="15" customHeight="1">
      <c r="A559" s="104" t="s">
        <v>2060</v>
      </c>
      <c r="B559" s="36" t="s">
        <v>299</v>
      </c>
      <c r="C559" s="37">
        <f t="shared" si="8"/>
        <v>6</v>
      </c>
      <c r="D559" s="37">
        <v>0</v>
      </c>
      <c r="E559" s="37"/>
      <c r="F559" s="37"/>
      <c r="G559" s="26">
        <v>2024</v>
      </c>
      <c r="H559" s="26">
        <v>2023</v>
      </c>
      <c r="I559" s="26">
        <v>2022</v>
      </c>
      <c r="J559" s="26">
        <v>2021</v>
      </c>
      <c r="K559" s="26">
        <v>2020</v>
      </c>
      <c r="L559" s="26">
        <v>2019</v>
      </c>
      <c r="M559" s="26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</row>
    <row r="560" spans="1:38" ht="15" customHeight="1">
      <c r="A560" s="104" t="s">
        <v>2061</v>
      </c>
      <c r="B560" s="36"/>
      <c r="C560" s="37">
        <f t="shared" si="8"/>
        <v>7</v>
      </c>
      <c r="D560" s="37">
        <v>0</v>
      </c>
      <c r="E560" s="37"/>
      <c r="F560" s="37"/>
      <c r="G560" s="26"/>
      <c r="H560" s="26"/>
      <c r="I560" s="26"/>
      <c r="J560" s="26"/>
      <c r="K560" s="26"/>
      <c r="L560" s="26"/>
      <c r="M560" s="26"/>
      <c r="N560" s="37">
        <v>2017</v>
      </c>
      <c r="O560" s="37">
        <v>2016</v>
      </c>
      <c r="P560" s="37">
        <v>2015</v>
      </c>
      <c r="Q560" s="37">
        <v>2014</v>
      </c>
      <c r="R560" s="37">
        <v>2013</v>
      </c>
      <c r="S560" s="37">
        <v>2012</v>
      </c>
      <c r="T560" s="37">
        <v>2011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</row>
    <row r="561" spans="1:38" ht="15" customHeight="1">
      <c r="A561" s="104" t="s">
        <v>2062</v>
      </c>
      <c r="B561" s="36" t="s">
        <v>81</v>
      </c>
      <c r="C561" s="37">
        <f t="shared" si="8"/>
        <v>1</v>
      </c>
      <c r="D561" s="37">
        <v>0</v>
      </c>
      <c r="E561" s="37"/>
      <c r="F561" s="37"/>
      <c r="G561" s="26"/>
      <c r="H561" s="26"/>
      <c r="I561" s="26"/>
      <c r="J561" s="26"/>
      <c r="K561" s="26"/>
      <c r="L561" s="26"/>
      <c r="M561" s="26"/>
      <c r="N561" s="37"/>
      <c r="O561" s="37">
        <v>2016</v>
      </c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</row>
    <row r="562" spans="1:38" ht="15" customHeight="1">
      <c r="A562" s="104" t="s">
        <v>2063</v>
      </c>
      <c r="B562" s="36" t="s">
        <v>58</v>
      </c>
      <c r="C562" s="37">
        <f t="shared" si="8"/>
        <v>1</v>
      </c>
      <c r="D562" s="37">
        <v>1</v>
      </c>
      <c r="E562" s="38">
        <v>2026</v>
      </c>
      <c r="F562" s="37"/>
      <c r="G562" s="26"/>
      <c r="H562" s="26"/>
      <c r="I562" s="26"/>
      <c r="J562" s="26"/>
      <c r="K562" s="26"/>
      <c r="L562" s="26"/>
      <c r="M562" s="26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</row>
    <row r="563" spans="1:38" ht="15" customHeight="1">
      <c r="A563" s="104" t="s">
        <v>2064</v>
      </c>
      <c r="B563" s="36" t="s">
        <v>388</v>
      </c>
      <c r="C563" s="37">
        <f t="shared" si="8"/>
        <v>1</v>
      </c>
      <c r="D563" s="37">
        <v>0</v>
      </c>
      <c r="E563" s="37"/>
      <c r="F563" s="37">
        <v>2025</v>
      </c>
      <c r="G563" s="26"/>
      <c r="H563" s="26"/>
      <c r="I563" s="26"/>
      <c r="J563" s="26"/>
      <c r="K563" s="26"/>
      <c r="L563" s="26"/>
      <c r="M563" s="26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</row>
    <row r="564" spans="1:38" ht="15" customHeight="1">
      <c r="A564" s="103" t="s">
        <v>2065</v>
      </c>
      <c r="B564" s="36" t="s">
        <v>197</v>
      </c>
      <c r="C564" s="37">
        <f t="shared" si="8"/>
        <v>3</v>
      </c>
      <c r="D564" s="37">
        <v>0</v>
      </c>
      <c r="E564" s="37"/>
      <c r="F564" s="37"/>
      <c r="G564" s="26"/>
      <c r="H564" s="26"/>
      <c r="I564" s="26"/>
      <c r="J564" s="26"/>
      <c r="K564" s="26"/>
      <c r="L564" s="26"/>
      <c r="M564" s="26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>
        <v>2005</v>
      </c>
      <c r="AA564" s="37"/>
      <c r="AB564" s="37">
        <v>2003</v>
      </c>
      <c r="AC564" s="37">
        <v>2002</v>
      </c>
      <c r="AD564" s="37"/>
      <c r="AE564" s="37"/>
      <c r="AF564" s="37"/>
      <c r="AG564" s="37"/>
      <c r="AH564" s="37"/>
      <c r="AI564" s="37"/>
      <c r="AJ564" s="37"/>
      <c r="AK564" s="37"/>
      <c r="AL564" s="37"/>
    </row>
    <row r="565" spans="1:38" ht="15" customHeight="1">
      <c r="A565" s="103" t="s">
        <v>2066</v>
      </c>
      <c r="B565" s="25" t="s">
        <v>476</v>
      </c>
      <c r="C565" s="37">
        <f t="shared" si="8"/>
        <v>3</v>
      </c>
      <c r="D565" s="37">
        <v>0</v>
      </c>
      <c r="E565" s="37"/>
      <c r="F565" s="37"/>
      <c r="G565" s="26"/>
      <c r="H565" s="26"/>
      <c r="I565" s="26">
        <v>2022</v>
      </c>
      <c r="J565" s="26">
        <v>2021</v>
      </c>
      <c r="K565" s="26">
        <v>2020</v>
      </c>
      <c r="L565" s="26"/>
      <c r="M565" s="26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</row>
    <row r="566" spans="1:38" ht="15" customHeight="1">
      <c r="A566" s="104" t="s">
        <v>2067</v>
      </c>
      <c r="B566" s="36" t="s">
        <v>58</v>
      </c>
      <c r="C566" s="37">
        <f t="shared" si="8"/>
        <v>1</v>
      </c>
      <c r="D566" s="37">
        <v>0</v>
      </c>
      <c r="E566" s="37"/>
      <c r="F566" s="37"/>
      <c r="G566" s="26"/>
      <c r="H566" s="26"/>
      <c r="I566" s="26"/>
      <c r="J566" s="26"/>
      <c r="K566" s="26"/>
      <c r="L566" s="26"/>
      <c r="M566" s="26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>
        <v>2005</v>
      </c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</row>
    <row r="567" spans="1:38" ht="15" customHeight="1">
      <c r="A567" s="103" t="s">
        <v>2068</v>
      </c>
      <c r="B567" s="36" t="s">
        <v>142</v>
      </c>
      <c r="C567" s="37">
        <f t="shared" si="8"/>
        <v>8</v>
      </c>
      <c r="D567" s="37">
        <v>0</v>
      </c>
      <c r="E567" s="37"/>
      <c r="F567" s="37"/>
      <c r="G567" s="26">
        <v>2024</v>
      </c>
      <c r="H567" s="26">
        <v>2023</v>
      </c>
      <c r="I567" s="26"/>
      <c r="J567" s="26">
        <v>2021</v>
      </c>
      <c r="K567" s="26"/>
      <c r="L567" s="26"/>
      <c r="M567" s="26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>
        <v>1999</v>
      </c>
      <c r="AG567" s="37">
        <v>1998</v>
      </c>
      <c r="AH567" s="37"/>
      <c r="AI567" s="37">
        <v>1996</v>
      </c>
      <c r="AJ567" s="37">
        <v>1995</v>
      </c>
      <c r="AK567" s="37">
        <v>1994</v>
      </c>
      <c r="AL567" s="37"/>
    </row>
    <row r="568" spans="1:38" ht="15" customHeight="1">
      <c r="A568" s="103" t="s">
        <v>2069</v>
      </c>
      <c r="B568" s="25" t="s">
        <v>56</v>
      </c>
      <c r="C568" s="37">
        <f t="shared" si="8"/>
        <v>5</v>
      </c>
      <c r="D568" s="37">
        <v>0</v>
      </c>
      <c r="E568" s="37"/>
      <c r="F568" s="37"/>
      <c r="G568" s="26"/>
      <c r="H568" s="26"/>
      <c r="I568" s="26">
        <v>2022</v>
      </c>
      <c r="J568" s="26">
        <v>2021</v>
      </c>
      <c r="K568" s="26">
        <v>2020</v>
      </c>
      <c r="L568" s="26">
        <v>2019</v>
      </c>
      <c r="M568" s="26">
        <v>2018</v>
      </c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</row>
    <row r="569" spans="1:38" ht="15" customHeight="1">
      <c r="A569" s="104" t="s">
        <v>2070</v>
      </c>
      <c r="B569" s="36" t="s">
        <v>56</v>
      </c>
      <c r="C569" s="37">
        <f t="shared" si="8"/>
        <v>5</v>
      </c>
      <c r="D569" s="37">
        <v>3</v>
      </c>
      <c r="E569" s="38">
        <v>2026</v>
      </c>
      <c r="F569" s="38">
        <v>2025</v>
      </c>
      <c r="G569" s="27">
        <v>2024</v>
      </c>
      <c r="H569" s="26"/>
      <c r="I569" s="26"/>
      <c r="J569" s="26"/>
      <c r="K569" s="26"/>
      <c r="L569" s="26"/>
      <c r="M569" s="26"/>
      <c r="N569" s="37"/>
      <c r="O569" s="37"/>
      <c r="P569" s="37"/>
      <c r="Q569" s="37"/>
      <c r="R569" s="37"/>
      <c r="S569" s="37"/>
      <c r="T569" s="37"/>
      <c r="U569" s="37">
        <v>2010</v>
      </c>
      <c r="V569" s="37"/>
      <c r="W569" s="37">
        <v>2008</v>
      </c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</row>
    <row r="570" spans="1:38" ht="15" customHeight="1">
      <c r="A570" s="104" t="s">
        <v>2071</v>
      </c>
      <c r="B570" s="25" t="s">
        <v>110</v>
      </c>
      <c r="C570" s="37">
        <f t="shared" si="8"/>
        <v>1</v>
      </c>
      <c r="D570" s="37">
        <v>0</v>
      </c>
      <c r="E570" s="37"/>
      <c r="F570" s="37"/>
      <c r="G570" s="26"/>
      <c r="H570" s="26"/>
      <c r="I570" s="26"/>
      <c r="J570" s="26"/>
      <c r="K570" s="26"/>
      <c r="L570" s="26"/>
      <c r="M570" s="26"/>
      <c r="N570" s="37"/>
      <c r="O570" s="37"/>
      <c r="P570" s="37"/>
      <c r="Q570" s="37"/>
      <c r="R570" s="37"/>
      <c r="S570" s="37">
        <v>2012</v>
      </c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</row>
    <row r="571" spans="1:38" ht="15" customHeight="1">
      <c r="A571" s="104" t="s">
        <v>2072</v>
      </c>
      <c r="B571" s="25"/>
      <c r="C571" s="37">
        <f t="shared" si="8"/>
        <v>1</v>
      </c>
      <c r="D571" s="37">
        <v>0</v>
      </c>
      <c r="E571" s="37"/>
      <c r="F571" s="37"/>
      <c r="G571" s="26"/>
      <c r="H571" s="26"/>
      <c r="I571" s="26"/>
      <c r="J571" s="26"/>
      <c r="K571" s="26"/>
      <c r="L571" s="26"/>
      <c r="M571" s="26"/>
      <c r="N571" s="37"/>
      <c r="O571" s="37"/>
      <c r="P571" s="37"/>
      <c r="Q571" s="37"/>
      <c r="R571" s="37">
        <v>2013</v>
      </c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</row>
    <row r="572" spans="1:38" ht="15" customHeight="1">
      <c r="A572" s="103" t="s">
        <v>2073</v>
      </c>
      <c r="B572" s="36" t="s">
        <v>101</v>
      </c>
      <c r="C572" s="37">
        <f t="shared" si="8"/>
        <v>1</v>
      </c>
      <c r="D572" s="37">
        <v>0</v>
      </c>
      <c r="E572" s="37"/>
      <c r="F572" s="37"/>
      <c r="G572" s="26"/>
      <c r="H572" s="26"/>
      <c r="I572" s="26"/>
      <c r="J572" s="26"/>
      <c r="K572" s="26"/>
      <c r="L572" s="26"/>
      <c r="M572" s="26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>
        <v>1996</v>
      </c>
      <c r="AJ572" s="37"/>
      <c r="AK572" s="37"/>
      <c r="AL572" s="37"/>
    </row>
    <row r="573" spans="1:38" ht="15" customHeight="1">
      <c r="A573" s="104" t="s">
        <v>2074</v>
      </c>
      <c r="B573" s="36" t="s">
        <v>168</v>
      </c>
      <c r="C573" s="37">
        <f t="shared" si="8"/>
        <v>7</v>
      </c>
      <c r="D573" s="37">
        <v>0</v>
      </c>
      <c r="E573" s="37"/>
      <c r="F573" s="37"/>
      <c r="G573" s="26"/>
      <c r="H573" s="26"/>
      <c r="I573" s="26"/>
      <c r="J573" s="26"/>
      <c r="K573" s="26"/>
      <c r="L573" s="26"/>
      <c r="M573" s="26"/>
      <c r="N573" s="37">
        <v>2017</v>
      </c>
      <c r="O573" s="37">
        <v>2016</v>
      </c>
      <c r="P573" s="37">
        <v>2015</v>
      </c>
      <c r="Q573" s="37">
        <v>2014</v>
      </c>
      <c r="R573" s="37">
        <v>2013</v>
      </c>
      <c r="S573" s="37">
        <v>2012</v>
      </c>
      <c r="T573" s="37"/>
      <c r="U573" s="37">
        <v>2010</v>
      </c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</row>
    <row r="574" spans="1:38" ht="15" customHeight="1">
      <c r="A574" s="104" t="s">
        <v>2075</v>
      </c>
      <c r="B574" s="36" t="s">
        <v>56</v>
      </c>
      <c r="C574" s="37">
        <f t="shared" si="8"/>
        <v>4</v>
      </c>
      <c r="D574" s="37">
        <v>0</v>
      </c>
      <c r="E574" s="37"/>
      <c r="F574" s="37"/>
      <c r="G574" s="26"/>
      <c r="H574" s="26"/>
      <c r="I574" s="26"/>
      <c r="J574" s="26"/>
      <c r="K574" s="26"/>
      <c r="L574" s="26"/>
      <c r="M574" s="26"/>
      <c r="N574" s="37"/>
      <c r="O574" s="37"/>
      <c r="P574" s="37"/>
      <c r="Q574" s="37"/>
      <c r="R574" s="37"/>
      <c r="S574" s="37"/>
      <c r="T574" s="37"/>
      <c r="U574" s="37"/>
      <c r="V574" s="37"/>
      <c r="W574" s="37">
        <v>2008</v>
      </c>
      <c r="X574" s="37"/>
      <c r="Y574" s="37">
        <v>2006</v>
      </c>
      <c r="Z574" s="37">
        <v>2005</v>
      </c>
      <c r="AA574" s="37">
        <v>2004</v>
      </c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</row>
    <row r="575" spans="1:38" ht="15" customHeight="1">
      <c r="A575" s="104" t="s">
        <v>2076</v>
      </c>
      <c r="B575" s="36" t="s">
        <v>90</v>
      </c>
      <c r="C575" s="37">
        <f t="shared" si="8"/>
        <v>1</v>
      </c>
      <c r="D575" s="37">
        <v>0</v>
      </c>
      <c r="E575" s="37"/>
      <c r="F575" s="37"/>
      <c r="G575" s="26"/>
      <c r="H575" s="26"/>
      <c r="I575" s="26"/>
      <c r="J575" s="26"/>
      <c r="K575" s="26"/>
      <c r="L575" s="26"/>
      <c r="M575" s="26"/>
      <c r="N575" s="37">
        <v>2017</v>
      </c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</row>
    <row r="576" spans="1:38" ht="15" customHeight="1">
      <c r="A576" s="103" t="s">
        <v>2076</v>
      </c>
      <c r="B576" s="25" t="s">
        <v>208</v>
      </c>
      <c r="C576" s="37">
        <f t="shared" si="8"/>
        <v>1</v>
      </c>
      <c r="D576" s="37">
        <v>0</v>
      </c>
      <c r="E576" s="37"/>
      <c r="F576" s="37"/>
      <c r="G576" s="26">
        <v>2024</v>
      </c>
      <c r="H576" s="26"/>
      <c r="I576" s="26"/>
      <c r="J576" s="26"/>
      <c r="K576" s="26"/>
      <c r="L576" s="26"/>
      <c r="M576" s="26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</row>
    <row r="577" spans="1:38" ht="15" customHeight="1">
      <c r="A577" s="104" t="s">
        <v>2077</v>
      </c>
      <c r="B577" s="36"/>
      <c r="C577" s="37">
        <f t="shared" si="8"/>
        <v>1</v>
      </c>
      <c r="D577" s="37">
        <v>0</v>
      </c>
      <c r="E577" s="37"/>
      <c r="F577" s="37"/>
      <c r="G577" s="26"/>
      <c r="H577" s="26"/>
      <c r="I577" s="26"/>
      <c r="J577" s="26"/>
      <c r="K577" s="26"/>
      <c r="L577" s="26"/>
      <c r="M577" s="26"/>
      <c r="N577" s="37"/>
      <c r="O577" s="37"/>
      <c r="P577" s="37"/>
      <c r="Q577" s="37"/>
      <c r="R577" s="37"/>
      <c r="S577" s="37"/>
      <c r="T577" s="37"/>
      <c r="U577" s="37">
        <v>2010</v>
      </c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</row>
    <row r="578" spans="1:38" ht="15" customHeight="1">
      <c r="A578" s="104" t="s">
        <v>2078</v>
      </c>
      <c r="B578" s="25" t="s">
        <v>1509</v>
      </c>
      <c r="C578" s="37">
        <f t="shared" si="8"/>
        <v>1</v>
      </c>
      <c r="D578" s="37">
        <v>0</v>
      </c>
      <c r="E578" s="37"/>
      <c r="F578" s="37"/>
      <c r="G578" s="26"/>
      <c r="H578" s="26"/>
      <c r="I578" s="26"/>
      <c r="J578" s="26"/>
      <c r="K578" s="26"/>
      <c r="L578" s="26"/>
      <c r="M578" s="26"/>
      <c r="N578" s="37"/>
      <c r="O578" s="37"/>
      <c r="P578" s="37"/>
      <c r="Q578" s="37">
        <v>2014</v>
      </c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</row>
    <row r="579" spans="1:38" ht="15" customHeight="1">
      <c r="A579" s="103" t="s">
        <v>2079</v>
      </c>
      <c r="B579" s="36" t="s">
        <v>476</v>
      </c>
      <c r="C579" s="37">
        <f t="shared" si="8"/>
        <v>3</v>
      </c>
      <c r="D579" s="37">
        <v>0</v>
      </c>
      <c r="E579" s="37"/>
      <c r="F579" s="37"/>
      <c r="G579" s="26"/>
      <c r="H579" s="26"/>
      <c r="I579" s="26"/>
      <c r="J579" s="26"/>
      <c r="K579" s="26"/>
      <c r="L579" s="26"/>
      <c r="M579" s="26"/>
      <c r="N579" s="37"/>
      <c r="O579" s="37"/>
      <c r="P579" s="37"/>
      <c r="Q579" s="37"/>
      <c r="R579" s="37">
        <v>2013</v>
      </c>
      <c r="S579" s="37">
        <v>2012</v>
      </c>
      <c r="T579" s="37"/>
      <c r="U579" s="37"/>
      <c r="V579" s="37"/>
      <c r="W579" s="37"/>
      <c r="X579" s="37"/>
      <c r="Y579" s="37"/>
      <c r="Z579" s="37"/>
      <c r="AA579" s="37"/>
      <c r="AB579" s="37"/>
      <c r="AC579" s="37">
        <v>2002</v>
      </c>
      <c r="AD579" s="37"/>
      <c r="AE579" s="37"/>
      <c r="AF579" s="37"/>
      <c r="AG579" s="37"/>
      <c r="AH579" s="37"/>
      <c r="AI579" s="37"/>
      <c r="AJ579" s="37"/>
      <c r="AK579" s="37"/>
      <c r="AL579" s="37"/>
    </row>
    <row r="580" spans="1:38" ht="15" customHeight="1">
      <c r="A580" s="103" t="s">
        <v>2080</v>
      </c>
      <c r="B580" s="36" t="s">
        <v>71</v>
      </c>
      <c r="C580" s="37">
        <f t="shared" si="8"/>
        <v>1</v>
      </c>
      <c r="D580" s="37">
        <v>0</v>
      </c>
      <c r="E580" s="37"/>
      <c r="F580" s="37">
        <v>2025</v>
      </c>
      <c r="G580" s="26"/>
      <c r="H580" s="26"/>
      <c r="I580" s="26"/>
      <c r="J580" s="26"/>
      <c r="K580" s="26"/>
      <c r="L580" s="26"/>
      <c r="M580" s="26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</row>
    <row r="581" spans="1:38" ht="15" customHeight="1">
      <c r="A581" s="103" t="s">
        <v>2081</v>
      </c>
      <c r="B581" s="25" t="s">
        <v>99</v>
      </c>
      <c r="C581" s="37">
        <f t="shared" si="8"/>
        <v>2</v>
      </c>
      <c r="D581" s="37">
        <v>0</v>
      </c>
      <c r="E581" s="37"/>
      <c r="F581" s="37">
        <v>2025</v>
      </c>
      <c r="G581" s="26">
        <v>2024</v>
      </c>
      <c r="H581" s="26"/>
      <c r="I581" s="26"/>
      <c r="J581" s="26"/>
      <c r="K581" s="26"/>
      <c r="L581" s="26"/>
      <c r="M581" s="26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</row>
    <row r="582" spans="1:38" ht="15" customHeight="1">
      <c r="A582" s="103" t="s">
        <v>2082</v>
      </c>
      <c r="B582" s="25" t="s">
        <v>208</v>
      </c>
      <c r="C582" s="37">
        <f t="shared" si="8"/>
        <v>1</v>
      </c>
      <c r="D582" s="37">
        <v>0</v>
      </c>
      <c r="E582" s="37"/>
      <c r="F582" s="37"/>
      <c r="G582" s="26"/>
      <c r="H582" s="26"/>
      <c r="I582" s="26"/>
      <c r="J582" s="26"/>
      <c r="K582" s="26"/>
      <c r="L582" s="26"/>
      <c r="M582" s="26">
        <v>2018</v>
      </c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</row>
    <row r="583" spans="1:38" ht="15" customHeight="1">
      <c r="A583" s="104" t="s">
        <v>2083</v>
      </c>
      <c r="B583" s="36" t="s">
        <v>388</v>
      </c>
      <c r="C583" s="37">
        <f t="shared" si="8"/>
        <v>2</v>
      </c>
      <c r="D583" s="37">
        <v>1</v>
      </c>
      <c r="E583" s="38">
        <v>2026</v>
      </c>
      <c r="F583" s="37"/>
      <c r="G583" s="26"/>
      <c r="H583" s="26"/>
      <c r="I583" s="26"/>
      <c r="J583" s="26"/>
      <c r="K583" s="26"/>
      <c r="L583" s="26">
        <v>2019</v>
      </c>
      <c r="M583" s="26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</row>
    <row r="584" spans="1:38" ht="15" customHeight="1">
      <c r="A584" s="103" t="s">
        <v>2084</v>
      </c>
      <c r="B584" s="25" t="s">
        <v>208</v>
      </c>
      <c r="C584" s="37">
        <f t="shared" si="8"/>
        <v>2</v>
      </c>
      <c r="D584" s="37">
        <v>0</v>
      </c>
      <c r="E584" s="37"/>
      <c r="F584" s="38">
        <v>2025</v>
      </c>
      <c r="G584" s="26"/>
      <c r="H584" s="26"/>
      <c r="I584" s="26"/>
      <c r="J584" s="26"/>
      <c r="K584" s="26"/>
      <c r="L584" s="26"/>
      <c r="M584" s="26">
        <v>2018</v>
      </c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</row>
    <row r="585" spans="1:38" ht="15" customHeight="1">
      <c r="A585" s="103" t="s">
        <v>2085</v>
      </c>
      <c r="B585" s="25" t="s">
        <v>108</v>
      </c>
      <c r="C585" s="37">
        <f t="shared" si="8"/>
        <v>5</v>
      </c>
      <c r="D585" s="37">
        <v>5</v>
      </c>
      <c r="E585" s="37">
        <v>2026</v>
      </c>
      <c r="F585" s="37">
        <v>2025</v>
      </c>
      <c r="G585" s="26">
        <v>2024</v>
      </c>
      <c r="H585" s="27">
        <v>2023</v>
      </c>
      <c r="I585" s="27">
        <v>2022</v>
      </c>
      <c r="J585" s="26"/>
      <c r="K585" s="26"/>
      <c r="L585" s="26"/>
      <c r="M585" s="26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</row>
    <row r="586" spans="1:38" ht="15" customHeight="1">
      <c r="A586" s="104" t="s">
        <v>2086</v>
      </c>
      <c r="B586" s="36" t="s">
        <v>88</v>
      </c>
      <c r="C586" s="37">
        <f t="shared" si="8"/>
        <v>1</v>
      </c>
      <c r="D586" s="37">
        <v>0</v>
      </c>
      <c r="E586" s="37"/>
      <c r="F586" s="37"/>
      <c r="G586" s="26"/>
      <c r="H586" s="26"/>
      <c r="I586" s="26"/>
      <c r="J586" s="26"/>
      <c r="K586" s="26"/>
      <c r="L586" s="26">
        <v>2019</v>
      </c>
      <c r="M586" s="26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</row>
    <row r="587" spans="1:38" ht="15" customHeight="1">
      <c r="A587" s="104" t="s">
        <v>2087</v>
      </c>
      <c r="B587" s="36" t="s">
        <v>60</v>
      </c>
      <c r="C587" s="37">
        <f t="shared" si="8"/>
        <v>1</v>
      </c>
      <c r="D587" s="37">
        <v>1</v>
      </c>
      <c r="E587" s="38">
        <v>2026</v>
      </c>
      <c r="F587" s="37"/>
      <c r="G587" s="26"/>
      <c r="H587" s="26"/>
      <c r="I587" s="26"/>
      <c r="J587" s="26"/>
      <c r="K587" s="26"/>
      <c r="L587" s="26"/>
      <c r="M587" s="26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</row>
    <row r="588" spans="1:38" ht="15" customHeight="1">
      <c r="A588" s="104" t="s">
        <v>2088</v>
      </c>
      <c r="B588" s="36" t="s">
        <v>101</v>
      </c>
      <c r="C588" s="37">
        <f t="shared" si="8"/>
        <v>1</v>
      </c>
      <c r="D588" s="37">
        <v>0</v>
      </c>
      <c r="E588" s="37"/>
      <c r="F588" s="37"/>
      <c r="G588" s="26"/>
      <c r="H588" s="26"/>
      <c r="I588" s="26"/>
      <c r="J588" s="26"/>
      <c r="K588" s="26"/>
      <c r="L588" s="26">
        <v>2019</v>
      </c>
      <c r="M588" s="26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</row>
    <row r="589" spans="1:38" ht="15" customHeight="1">
      <c r="A589" s="104" t="s">
        <v>2089</v>
      </c>
      <c r="B589" s="36" t="s">
        <v>264</v>
      </c>
      <c r="C589" s="37">
        <f t="shared" si="8"/>
        <v>1</v>
      </c>
      <c r="D589" s="37">
        <v>0</v>
      </c>
      <c r="E589" s="37"/>
      <c r="F589" s="37"/>
      <c r="G589" s="26"/>
      <c r="H589" s="26"/>
      <c r="I589" s="26"/>
      <c r="J589" s="26"/>
      <c r="K589" s="26"/>
      <c r="L589" s="26"/>
      <c r="M589" s="26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>
        <v>2006</v>
      </c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</row>
    <row r="590" spans="1:38" ht="15" customHeight="1">
      <c r="A590" s="104" t="s">
        <v>2090</v>
      </c>
      <c r="B590" s="36" t="s">
        <v>60</v>
      </c>
      <c r="C590" s="37">
        <f t="shared" si="8"/>
        <v>1</v>
      </c>
      <c r="D590" s="37">
        <v>0</v>
      </c>
      <c r="E590" s="37"/>
      <c r="F590" s="37"/>
      <c r="G590" s="47"/>
      <c r="H590" s="27">
        <v>2023</v>
      </c>
      <c r="I590" s="26"/>
      <c r="J590" s="26"/>
      <c r="K590" s="26"/>
      <c r="L590" s="26"/>
      <c r="M590" s="26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</row>
    <row r="591" spans="1:38" ht="15" customHeight="1">
      <c r="A591" s="104" t="s">
        <v>2091</v>
      </c>
      <c r="B591" s="36" t="s">
        <v>391</v>
      </c>
      <c r="C591" s="37">
        <f t="shared" si="8"/>
        <v>21</v>
      </c>
      <c r="D591" s="37">
        <v>21</v>
      </c>
      <c r="E591" s="37">
        <v>2026</v>
      </c>
      <c r="F591" s="37">
        <v>2025</v>
      </c>
      <c r="G591" s="26">
        <v>2024</v>
      </c>
      <c r="H591" s="26">
        <v>2023</v>
      </c>
      <c r="I591" s="27">
        <v>2022</v>
      </c>
      <c r="J591" s="26">
        <v>2021</v>
      </c>
      <c r="K591" s="26">
        <v>2020</v>
      </c>
      <c r="L591" s="26">
        <v>2019</v>
      </c>
      <c r="M591" s="26">
        <v>2018</v>
      </c>
      <c r="N591" s="37">
        <v>2017</v>
      </c>
      <c r="O591" s="37">
        <v>2016</v>
      </c>
      <c r="P591" s="37">
        <v>2015</v>
      </c>
      <c r="Q591" s="37">
        <v>2014</v>
      </c>
      <c r="R591" s="37">
        <v>2013</v>
      </c>
      <c r="S591" s="37">
        <v>2012</v>
      </c>
      <c r="T591" s="37">
        <v>2011</v>
      </c>
      <c r="U591" s="37">
        <v>2010</v>
      </c>
      <c r="V591" s="37">
        <v>2009</v>
      </c>
      <c r="W591" s="37">
        <v>2008</v>
      </c>
      <c r="X591" s="37">
        <v>2007</v>
      </c>
      <c r="Y591" s="37">
        <v>2006</v>
      </c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</row>
    <row r="592" spans="1:38" ht="15" customHeight="1">
      <c r="A592" s="104" t="s">
        <v>2092</v>
      </c>
      <c r="B592" s="25" t="s">
        <v>60</v>
      </c>
      <c r="C592" s="37">
        <f t="shared" si="8"/>
        <v>1</v>
      </c>
      <c r="D592" s="37">
        <v>0</v>
      </c>
      <c r="E592" s="37"/>
      <c r="F592" s="37"/>
      <c r="G592" s="26"/>
      <c r="H592" s="26"/>
      <c r="I592" s="26"/>
      <c r="J592" s="26"/>
      <c r="K592" s="26"/>
      <c r="L592" s="26"/>
      <c r="M592" s="26"/>
      <c r="N592" s="37"/>
      <c r="O592" s="37"/>
      <c r="P592" s="37"/>
      <c r="Q592" s="37"/>
      <c r="R592" s="37"/>
      <c r="S592" s="37">
        <v>2012</v>
      </c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</row>
    <row r="593" spans="1:38" ht="15" customHeight="1">
      <c r="A593" s="104" t="s">
        <v>2093</v>
      </c>
      <c r="B593" s="25" t="s">
        <v>388</v>
      </c>
      <c r="C593" s="37">
        <f t="shared" si="8"/>
        <v>1</v>
      </c>
      <c r="D593" s="37">
        <v>1</v>
      </c>
      <c r="E593" s="38">
        <v>2026</v>
      </c>
      <c r="F593" s="37"/>
      <c r="G593" s="26"/>
      <c r="H593" s="26"/>
      <c r="I593" s="26"/>
      <c r="J593" s="26"/>
      <c r="K593" s="26"/>
      <c r="L593" s="26"/>
      <c r="M593" s="26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</row>
    <row r="594" spans="1:38" ht="15" customHeight="1">
      <c r="A594" s="104" t="s">
        <v>2094</v>
      </c>
      <c r="B594" s="25" t="s">
        <v>372</v>
      </c>
      <c r="C594" s="37">
        <f t="shared" si="8"/>
        <v>1</v>
      </c>
      <c r="D594" s="37">
        <v>0</v>
      </c>
      <c r="E594" s="37"/>
      <c r="F594" s="37">
        <v>2025</v>
      </c>
      <c r="G594" s="26"/>
      <c r="H594" s="26"/>
      <c r="I594" s="26"/>
      <c r="J594" s="26"/>
      <c r="K594" s="26"/>
      <c r="L594" s="26"/>
      <c r="M594" s="26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</row>
    <row r="595" spans="1:38" ht="15" customHeight="1">
      <c r="A595" s="104" t="s">
        <v>2095</v>
      </c>
      <c r="B595" s="36" t="s">
        <v>71</v>
      </c>
      <c r="C595" s="37">
        <f t="shared" si="8"/>
        <v>1</v>
      </c>
      <c r="D595" s="37">
        <v>0</v>
      </c>
      <c r="E595" s="37"/>
      <c r="F595" s="37"/>
      <c r="G595" s="26"/>
      <c r="H595" s="26"/>
      <c r="I595" s="26"/>
      <c r="J595" s="26"/>
      <c r="K595" s="26"/>
      <c r="L595" s="26">
        <v>2019</v>
      </c>
      <c r="M595" s="26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</row>
    <row r="596" spans="1:38" ht="15" customHeight="1">
      <c r="A596" s="104" t="s">
        <v>2096</v>
      </c>
      <c r="B596" s="36" t="s">
        <v>60</v>
      </c>
      <c r="C596" s="37">
        <f t="shared" si="8"/>
        <v>1</v>
      </c>
      <c r="D596" s="37">
        <v>1</v>
      </c>
      <c r="E596" s="37">
        <v>2026</v>
      </c>
      <c r="F596" s="37"/>
      <c r="G596" s="26"/>
      <c r="H596" s="26"/>
      <c r="I596" s="26"/>
      <c r="J596" s="26"/>
      <c r="K596" s="26"/>
      <c r="L596" s="26"/>
      <c r="M596" s="26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</row>
    <row r="597" spans="1:38" ht="15" customHeight="1">
      <c r="A597" s="103" t="s">
        <v>2097</v>
      </c>
      <c r="B597" s="25" t="s">
        <v>64</v>
      </c>
      <c r="C597" s="37">
        <f t="shared" si="8"/>
        <v>3</v>
      </c>
      <c r="D597" s="37">
        <v>0</v>
      </c>
      <c r="E597" s="37"/>
      <c r="F597" s="37"/>
      <c r="G597" s="26"/>
      <c r="H597" s="26"/>
      <c r="I597" s="26"/>
      <c r="J597" s="26"/>
      <c r="K597" s="26">
        <v>2020</v>
      </c>
      <c r="L597" s="26">
        <v>2019</v>
      </c>
      <c r="M597" s="26">
        <v>2018</v>
      </c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</row>
    <row r="598" spans="1:38" ht="15" customHeight="1">
      <c r="A598" s="104" t="s">
        <v>2098</v>
      </c>
      <c r="B598" s="25" t="s">
        <v>338</v>
      </c>
      <c r="C598" s="37">
        <f t="shared" si="8"/>
        <v>13</v>
      </c>
      <c r="D598" s="37">
        <v>9</v>
      </c>
      <c r="E598" s="38">
        <v>2026</v>
      </c>
      <c r="F598" s="37">
        <v>2025</v>
      </c>
      <c r="G598" s="26">
        <v>2024</v>
      </c>
      <c r="H598" s="26">
        <v>2023</v>
      </c>
      <c r="I598" s="26">
        <v>2022</v>
      </c>
      <c r="J598" s="26">
        <v>2021</v>
      </c>
      <c r="K598" s="26">
        <v>2020</v>
      </c>
      <c r="L598" s="26">
        <v>2019</v>
      </c>
      <c r="M598" s="26">
        <v>2018</v>
      </c>
      <c r="N598" s="37"/>
      <c r="O598" s="37">
        <v>2016</v>
      </c>
      <c r="P598" s="37">
        <v>2015</v>
      </c>
      <c r="Q598" s="37"/>
      <c r="R598" s="37">
        <v>2013</v>
      </c>
      <c r="S598" s="37">
        <v>2012</v>
      </c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</row>
    <row r="599" spans="1:38" ht="15" customHeight="1">
      <c r="A599" s="103" t="s">
        <v>2099</v>
      </c>
      <c r="B599" s="36" t="s">
        <v>90</v>
      </c>
      <c r="C599" s="37">
        <f t="shared" si="8"/>
        <v>3</v>
      </c>
      <c r="D599" s="37">
        <v>0</v>
      </c>
      <c r="E599" s="37"/>
      <c r="F599" s="37"/>
      <c r="G599" s="26"/>
      <c r="H599" s="26"/>
      <c r="I599" s="26"/>
      <c r="J599" s="26"/>
      <c r="K599" s="26"/>
      <c r="L599" s="26"/>
      <c r="M599" s="26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>
        <v>2000</v>
      </c>
      <c r="AF599" s="37">
        <v>1999</v>
      </c>
      <c r="AG599" s="37"/>
      <c r="AH599" s="37"/>
      <c r="AI599" s="37">
        <v>1996</v>
      </c>
      <c r="AJ599" s="37"/>
      <c r="AK599" s="37"/>
      <c r="AL599" s="37"/>
    </row>
    <row r="600" spans="1:38" ht="15" customHeight="1">
      <c r="A600" s="103" t="s">
        <v>2100</v>
      </c>
      <c r="B600" s="36" t="s">
        <v>238</v>
      </c>
      <c r="C600" s="37">
        <f t="shared" si="8"/>
        <v>12</v>
      </c>
      <c r="D600" s="37">
        <v>0</v>
      </c>
      <c r="E600" s="37"/>
      <c r="F600" s="37"/>
      <c r="G600" s="26"/>
      <c r="H600" s="26"/>
      <c r="I600" s="26"/>
      <c r="J600" s="26"/>
      <c r="K600" s="26"/>
      <c r="L600" s="26"/>
      <c r="M600" s="26"/>
      <c r="N600" s="37"/>
      <c r="O600" s="37"/>
      <c r="P600" s="37"/>
      <c r="Q600" s="37"/>
      <c r="R600" s="37"/>
      <c r="S600" s="37"/>
      <c r="T600" s="37">
        <v>2011</v>
      </c>
      <c r="U600" s="37"/>
      <c r="V600" s="37"/>
      <c r="W600" s="37"/>
      <c r="X600" s="37"/>
      <c r="Y600" s="37"/>
      <c r="Z600" s="37">
        <v>2005</v>
      </c>
      <c r="AA600" s="37">
        <v>2004</v>
      </c>
      <c r="AB600" s="37">
        <v>2003</v>
      </c>
      <c r="AC600" s="37">
        <v>2002</v>
      </c>
      <c r="AD600" s="37">
        <v>2001</v>
      </c>
      <c r="AE600" s="37">
        <v>2000</v>
      </c>
      <c r="AF600" s="37">
        <v>1999</v>
      </c>
      <c r="AG600" s="37">
        <v>1998</v>
      </c>
      <c r="AH600" s="37">
        <v>1997</v>
      </c>
      <c r="AI600" s="37">
        <v>1996</v>
      </c>
      <c r="AJ600" s="37">
        <v>1995</v>
      </c>
      <c r="AK600" s="37"/>
      <c r="AL600" s="37"/>
    </row>
    <row r="601" spans="1:38" ht="15" customHeight="1">
      <c r="A601" s="103" t="s">
        <v>2101</v>
      </c>
      <c r="B601" s="36" t="s">
        <v>208</v>
      </c>
      <c r="C601" s="37">
        <f t="shared" si="8"/>
        <v>1</v>
      </c>
      <c r="D601" s="37">
        <v>0</v>
      </c>
      <c r="E601" s="37"/>
      <c r="F601" s="37"/>
      <c r="G601" s="26"/>
      <c r="H601" s="26">
        <v>2023</v>
      </c>
      <c r="I601" s="26"/>
      <c r="J601" s="26"/>
      <c r="K601" s="26"/>
      <c r="L601" s="26"/>
      <c r="M601" s="26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</row>
    <row r="602" spans="1:38" ht="15" customHeight="1">
      <c r="A602" s="103" t="s">
        <v>2102</v>
      </c>
      <c r="B602" s="36" t="s">
        <v>64</v>
      </c>
      <c r="C602" s="37">
        <f t="shared" si="8"/>
        <v>1</v>
      </c>
      <c r="D602" s="37">
        <v>1</v>
      </c>
      <c r="E602" s="37">
        <v>2026</v>
      </c>
      <c r="F602" s="37"/>
      <c r="G602" s="26"/>
      <c r="H602" s="26"/>
      <c r="I602" s="26"/>
      <c r="J602" s="26"/>
      <c r="K602" s="26"/>
      <c r="L602" s="26"/>
      <c r="M602" s="26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</row>
    <row r="603" spans="1:38" ht="15" customHeight="1">
      <c r="A603" s="103" t="s">
        <v>2103</v>
      </c>
      <c r="B603" s="36" t="s">
        <v>112</v>
      </c>
      <c r="C603" s="37">
        <f t="shared" si="8"/>
        <v>3</v>
      </c>
      <c r="D603" s="37">
        <v>1</v>
      </c>
      <c r="E603" s="37">
        <v>2026</v>
      </c>
      <c r="F603" s="37"/>
      <c r="G603" s="27">
        <v>2024</v>
      </c>
      <c r="H603" s="26">
        <v>2023</v>
      </c>
      <c r="I603" s="26"/>
      <c r="J603" s="26"/>
      <c r="K603" s="26"/>
      <c r="L603" s="26"/>
      <c r="M603" s="26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</row>
    <row r="604" spans="1:38" ht="15" customHeight="1">
      <c r="A604" s="103" t="s">
        <v>2104</v>
      </c>
      <c r="B604" s="25" t="s">
        <v>99</v>
      </c>
      <c r="C604" s="37">
        <f t="shared" si="8"/>
        <v>3</v>
      </c>
      <c r="D604" s="37">
        <v>3</v>
      </c>
      <c r="E604" s="38">
        <v>2026</v>
      </c>
      <c r="F604" s="37">
        <v>2025</v>
      </c>
      <c r="G604" s="26">
        <v>2024</v>
      </c>
      <c r="H604" s="26"/>
      <c r="I604" s="26"/>
      <c r="J604" s="26"/>
      <c r="K604" s="26"/>
      <c r="L604" s="26"/>
      <c r="M604" s="26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</row>
    <row r="605" spans="1:38" ht="15" customHeight="1">
      <c r="A605" s="103" t="s">
        <v>2105</v>
      </c>
      <c r="B605" s="36" t="s">
        <v>238</v>
      </c>
      <c r="C605" s="37">
        <f t="shared" si="8"/>
        <v>5</v>
      </c>
      <c r="D605" s="37">
        <v>0</v>
      </c>
      <c r="E605" s="37"/>
      <c r="F605" s="37"/>
      <c r="G605" s="26"/>
      <c r="H605" s="26"/>
      <c r="I605" s="26"/>
      <c r="J605" s="26"/>
      <c r="K605" s="26"/>
      <c r="L605" s="26"/>
      <c r="M605" s="26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>
        <v>2001</v>
      </c>
      <c r="AE605" s="37">
        <v>2000</v>
      </c>
      <c r="AF605" s="37">
        <v>1999</v>
      </c>
      <c r="AG605" s="37">
        <v>1998</v>
      </c>
      <c r="AH605" s="37">
        <v>1997</v>
      </c>
      <c r="AI605" s="37"/>
      <c r="AJ605" s="37"/>
      <c r="AK605" s="37"/>
      <c r="AL605" s="37"/>
    </row>
    <row r="606" spans="1:38" ht="15" customHeight="1">
      <c r="A606" s="104" t="s">
        <v>2106</v>
      </c>
      <c r="B606" s="36" t="s">
        <v>101</v>
      </c>
      <c r="C606" s="37">
        <f t="shared" si="8"/>
        <v>12</v>
      </c>
      <c r="D606" s="37">
        <v>12</v>
      </c>
      <c r="E606" s="38">
        <v>2026</v>
      </c>
      <c r="F606" s="38">
        <v>2025</v>
      </c>
      <c r="G606" s="27">
        <v>2024</v>
      </c>
      <c r="H606" s="27">
        <v>2023</v>
      </c>
      <c r="I606" s="27">
        <v>2022</v>
      </c>
      <c r="J606" s="27">
        <v>2021</v>
      </c>
      <c r="K606" s="27">
        <v>2020</v>
      </c>
      <c r="L606" s="27">
        <v>2019</v>
      </c>
      <c r="M606" s="26">
        <v>2018</v>
      </c>
      <c r="N606" s="37">
        <v>2017</v>
      </c>
      <c r="O606" s="37">
        <v>2016</v>
      </c>
      <c r="P606" s="37">
        <v>2015</v>
      </c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</row>
    <row r="607" spans="1:38" ht="15" customHeight="1">
      <c r="A607" s="104" t="s">
        <v>2107</v>
      </c>
      <c r="B607" s="36" t="s">
        <v>56</v>
      </c>
      <c r="C607" s="37">
        <f t="shared" si="8"/>
        <v>1</v>
      </c>
      <c r="D607" s="37">
        <v>0</v>
      </c>
      <c r="E607" s="37"/>
      <c r="F607" s="37"/>
      <c r="G607" s="47"/>
      <c r="H607" s="27">
        <v>2023</v>
      </c>
      <c r="I607" s="47"/>
      <c r="J607" s="47"/>
      <c r="K607" s="47"/>
      <c r="L607" s="47"/>
      <c r="M607" s="26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</row>
    <row r="608" spans="1:38" ht="15" customHeight="1">
      <c r="A608" s="103" t="s">
        <v>2108</v>
      </c>
      <c r="B608" s="36" t="s">
        <v>56</v>
      </c>
      <c r="C608" s="37">
        <f t="shared" si="8"/>
        <v>1</v>
      </c>
      <c r="D608" s="37">
        <v>0</v>
      </c>
      <c r="E608" s="37"/>
      <c r="F608" s="37"/>
      <c r="G608" s="26"/>
      <c r="H608" s="26"/>
      <c r="I608" s="26"/>
      <c r="J608" s="26"/>
      <c r="K608" s="26"/>
      <c r="L608" s="26"/>
      <c r="M608" s="26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>
        <v>1994</v>
      </c>
      <c r="AL608" s="37"/>
    </row>
    <row r="609" spans="1:38" ht="15" customHeight="1">
      <c r="A609" s="104" t="s">
        <v>2109</v>
      </c>
      <c r="B609" s="36" t="s">
        <v>66</v>
      </c>
      <c r="C609" s="37">
        <f t="shared" si="8"/>
        <v>1</v>
      </c>
      <c r="D609" s="37">
        <v>0</v>
      </c>
      <c r="E609" s="37"/>
      <c r="F609" s="37"/>
      <c r="G609" s="26"/>
      <c r="H609" s="26"/>
      <c r="I609" s="26"/>
      <c r="J609" s="26"/>
      <c r="K609" s="26"/>
      <c r="L609" s="26"/>
      <c r="M609" s="26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>
        <v>2004</v>
      </c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</row>
    <row r="610" spans="1:38" ht="15" customHeight="1">
      <c r="A610" s="104" t="s">
        <v>2110</v>
      </c>
      <c r="B610" s="25" t="s">
        <v>76</v>
      </c>
      <c r="C610" s="37">
        <f t="shared" si="8"/>
        <v>3</v>
      </c>
      <c r="D610" s="37">
        <v>0</v>
      </c>
      <c r="E610" s="37"/>
      <c r="F610" s="37"/>
      <c r="G610" s="26"/>
      <c r="H610" s="26"/>
      <c r="I610" s="26"/>
      <c r="J610" s="26">
        <v>2021</v>
      </c>
      <c r="K610" s="26">
        <v>2020</v>
      </c>
      <c r="L610" s="26"/>
      <c r="M610" s="26"/>
      <c r="N610" s="37"/>
      <c r="O610" s="37"/>
      <c r="P610" s="37"/>
      <c r="Q610" s="37"/>
      <c r="R610" s="37"/>
      <c r="S610" s="37"/>
      <c r="T610" s="37">
        <v>2011</v>
      </c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</row>
    <row r="611" spans="1:38" ht="15" customHeight="1">
      <c r="A611" s="103" t="s">
        <v>2111</v>
      </c>
      <c r="B611" s="25" t="s">
        <v>99</v>
      </c>
      <c r="C611" s="37">
        <f t="shared" ref="C611:C681" si="9">COUNT(E611:AL611)</f>
        <v>1</v>
      </c>
      <c r="D611" s="37">
        <v>0</v>
      </c>
      <c r="E611" s="37"/>
      <c r="F611" s="37"/>
      <c r="G611" s="26">
        <v>2024</v>
      </c>
      <c r="H611" s="26"/>
      <c r="I611" s="26"/>
      <c r="J611" s="26"/>
      <c r="K611" s="26"/>
      <c r="L611" s="26"/>
      <c r="M611" s="26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</row>
    <row r="612" spans="1:38" ht="15" customHeight="1">
      <c r="A612" s="103" t="s">
        <v>2112</v>
      </c>
      <c r="B612" s="25" t="s">
        <v>208</v>
      </c>
      <c r="C612" s="37">
        <f t="shared" si="9"/>
        <v>1</v>
      </c>
      <c r="D612" s="37">
        <v>0</v>
      </c>
      <c r="E612" s="37"/>
      <c r="F612" s="37"/>
      <c r="G612" s="26"/>
      <c r="H612" s="26"/>
      <c r="I612" s="26"/>
      <c r="J612" s="26"/>
      <c r="K612" s="26"/>
      <c r="L612" s="26"/>
      <c r="M612" s="26">
        <v>2018</v>
      </c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</row>
    <row r="613" spans="1:38" ht="15" customHeight="1">
      <c r="A613" s="104" t="s">
        <v>2113</v>
      </c>
      <c r="B613" s="36" t="s">
        <v>121</v>
      </c>
      <c r="C613" s="37">
        <f t="shared" si="9"/>
        <v>12</v>
      </c>
      <c r="D613" s="37">
        <v>0</v>
      </c>
      <c r="E613" s="37"/>
      <c r="F613" s="37"/>
      <c r="G613" s="26"/>
      <c r="H613" s="26"/>
      <c r="I613" s="26">
        <v>2022</v>
      </c>
      <c r="J613" s="26">
        <v>2021</v>
      </c>
      <c r="K613" s="26">
        <v>2020</v>
      </c>
      <c r="L613" s="26">
        <v>2019</v>
      </c>
      <c r="M613" s="26">
        <v>2018</v>
      </c>
      <c r="N613" s="37">
        <v>2017</v>
      </c>
      <c r="O613" s="37">
        <v>2016</v>
      </c>
      <c r="P613" s="37">
        <v>2015</v>
      </c>
      <c r="Q613" s="37">
        <v>2014</v>
      </c>
      <c r="R613" s="37">
        <v>2013</v>
      </c>
      <c r="S613" s="37">
        <v>2012</v>
      </c>
      <c r="T613" s="37">
        <v>2011</v>
      </c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</row>
    <row r="614" spans="1:38" ht="15" customHeight="1">
      <c r="A614" s="104" t="s">
        <v>2114</v>
      </c>
      <c r="B614" s="25" t="s">
        <v>208</v>
      </c>
      <c r="C614" s="37">
        <f t="shared" si="9"/>
        <v>5</v>
      </c>
      <c r="D614" s="37">
        <v>0</v>
      </c>
      <c r="E614" s="37"/>
      <c r="F614" s="37">
        <v>2025</v>
      </c>
      <c r="G614" s="26"/>
      <c r="H614" s="26"/>
      <c r="I614" s="26">
        <v>2022</v>
      </c>
      <c r="J614" s="26"/>
      <c r="K614" s="26">
        <v>2020</v>
      </c>
      <c r="L614" s="26"/>
      <c r="M614" s="26"/>
      <c r="N614" s="37"/>
      <c r="O614" s="37"/>
      <c r="P614" s="37">
        <v>2015</v>
      </c>
      <c r="Q614" s="37">
        <v>2014</v>
      </c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</row>
    <row r="615" spans="1:38" ht="15" customHeight="1">
      <c r="A615" s="104" t="s">
        <v>2115</v>
      </c>
      <c r="B615" s="36" t="s">
        <v>56</v>
      </c>
      <c r="C615" s="37">
        <f t="shared" si="9"/>
        <v>1</v>
      </c>
      <c r="D615" s="37">
        <v>0</v>
      </c>
      <c r="E615" s="37"/>
      <c r="F615" s="37"/>
      <c r="G615" s="26"/>
      <c r="H615" s="26"/>
      <c r="I615" s="26"/>
      <c r="J615" s="26"/>
      <c r="K615" s="26"/>
      <c r="L615" s="26"/>
      <c r="M615" s="26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>
        <v>2007</v>
      </c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</row>
    <row r="616" spans="1:38" ht="15" customHeight="1">
      <c r="A616" s="104" t="s">
        <v>2116</v>
      </c>
      <c r="B616" s="36" t="s">
        <v>90</v>
      </c>
      <c r="C616" s="37">
        <f t="shared" si="9"/>
        <v>9</v>
      </c>
      <c r="D616" s="37">
        <v>0</v>
      </c>
      <c r="E616" s="37"/>
      <c r="F616" s="37"/>
      <c r="G616" s="26">
        <v>2024</v>
      </c>
      <c r="H616" s="26">
        <v>2023</v>
      </c>
      <c r="I616" s="26">
        <v>2022</v>
      </c>
      <c r="J616" s="26"/>
      <c r="K616" s="26">
        <v>2020</v>
      </c>
      <c r="L616" s="26"/>
      <c r="M616" s="26"/>
      <c r="N616" s="37"/>
      <c r="O616" s="37"/>
      <c r="P616" s="37">
        <v>2015</v>
      </c>
      <c r="Q616" s="37">
        <v>2014</v>
      </c>
      <c r="R616" s="37">
        <v>2013</v>
      </c>
      <c r="S616" s="37">
        <v>2012</v>
      </c>
      <c r="T616" s="37"/>
      <c r="U616" s="37"/>
      <c r="V616" s="37"/>
      <c r="W616" s="37"/>
      <c r="X616" s="37">
        <v>2007</v>
      </c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</row>
    <row r="617" spans="1:38" ht="15" customHeight="1">
      <c r="A617" s="104" t="s">
        <v>2117</v>
      </c>
      <c r="B617" s="36" t="s">
        <v>221</v>
      </c>
      <c r="C617" s="37">
        <f t="shared" si="9"/>
        <v>2</v>
      </c>
      <c r="D617" s="37">
        <v>2</v>
      </c>
      <c r="E617" s="38">
        <v>2026</v>
      </c>
      <c r="F617" s="37">
        <v>2025</v>
      </c>
      <c r="G617" s="26"/>
      <c r="H617" s="26"/>
      <c r="I617" s="26"/>
      <c r="J617" s="26"/>
      <c r="K617" s="26"/>
      <c r="L617" s="26"/>
      <c r="M617" s="26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</row>
    <row r="618" spans="1:38" ht="15" customHeight="1">
      <c r="A618" s="104" t="s">
        <v>2118</v>
      </c>
      <c r="B618" s="25" t="s">
        <v>208</v>
      </c>
      <c r="C618" s="37">
        <f t="shared" si="9"/>
        <v>6</v>
      </c>
      <c r="D618" s="37">
        <v>4</v>
      </c>
      <c r="E618" s="38">
        <v>2026</v>
      </c>
      <c r="F618" s="38">
        <v>2025</v>
      </c>
      <c r="G618" s="27">
        <v>2024</v>
      </c>
      <c r="H618" s="26">
        <v>2023</v>
      </c>
      <c r="I618" s="26"/>
      <c r="J618" s="26"/>
      <c r="K618" s="26"/>
      <c r="L618" s="26"/>
      <c r="M618" s="26"/>
      <c r="N618" s="37">
        <v>2017</v>
      </c>
      <c r="O618" s="37"/>
      <c r="P618" s="37"/>
      <c r="Q618" s="37">
        <v>2014</v>
      </c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</row>
    <row r="619" spans="1:38" ht="15" customHeight="1">
      <c r="A619" s="104" t="s">
        <v>2119</v>
      </c>
      <c r="B619" s="25" t="s">
        <v>208</v>
      </c>
      <c r="C619" s="37">
        <f t="shared" si="9"/>
        <v>5</v>
      </c>
      <c r="D619" s="37">
        <v>0</v>
      </c>
      <c r="E619" s="37"/>
      <c r="F619" s="37"/>
      <c r="G619" s="26"/>
      <c r="H619" s="26"/>
      <c r="I619" s="26"/>
      <c r="J619" s="26"/>
      <c r="K619" s="26"/>
      <c r="L619" s="26"/>
      <c r="M619" s="26"/>
      <c r="N619" s="37"/>
      <c r="O619" s="37"/>
      <c r="P619" s="37"/>
      <c r="Q619" s="37">
        <v>2014</v>
      </c>
      <c r="R619" s="37">
        <v>2013</v>
      </c>
      <c r="S619" s="37">
        <v>2012</v>
      </c>
      <c r="T619" s="37">
        <v>2011</v>
      </c>
      <c r="U619" s="37">
        <v>2010</v>
      </c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</row>
    <row r="620" spans="1:38" ht="15" customHeight="1">
      <c r="A620" s="104" t="s">
        <v>2120</v>
      </c>
      <c r="B620" s="36" t="s">
        <v>81</v>
      </c>
      <c r="C620" s="37">
        <f t="shared" si="9"/>
        <v>20</v>
      </c>
      <c r="D620" s="37">
        <v>0</v>
      </c>
      <c r="E620" s="37"/>
      <c r="F620" s="37">
        <v>2025</v>
      </c>
      <c r="G620" s="26">
        <v>2024</v>
      </c>
      <c r="H620" s="26">
        <v>2023</v>
      </c>
      <c r="I620" s="26">
        <v>2022</v>
      </c>
      <c r="J620" s="26">
        <v>2021</v>
      </c>
      <c r="K620" s="26">
        <v>2020</v>
      </c>
      <c r="L620" s="27">
        <v>2019</v>
      </c>
      <c r="M620" s="26">
        <v>2018</v>
      </c>
      <c r="N620" s="37">
        <v>2017</v>
      </c>
      <c r="O620" s="37">
        <v>2016</v>
      </c>
      <c r="P620" s="37">
        <v>2015</v>
      </c>
      <c r="Q620" s="37">
        <v>2014</v>
      </c>
      <c r="R620" s="37">
        <v>2013</v>
      </c>
      <c r="S620" s="37">
        <v>2012</v>
      </c>
      <c r="T620" s="37">
        <v>2011</v>
      </c>
      <c r="U620" s="37">
        <v>2010</v>
      </c>
      <c r="V620" s="37">
        <v>2009</v>
      </c>
      <c r="W620" s="37">
        <v>2008</v>
      </c>
      <c r="X620" s="37"/>
      <c r="Y620" s="37">
        <v>2006</v>
      </c>
      <c r="Z620" s="37">
        <v>2005</v>
      </c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</row>
    <row r="621" spans="1:38" ht="15" customHeight="1">
      <c r="A621" s="104" t="s">
        <v>2121</v>
      </c>
      <c r="B621" s="36" t="s">
        <v>110</v>
      </c>
      <c r="C621" s="37">
        <f t="shared" si="9"/>
        <v>7</v>
      </c>
      <c r="D621" s="37">
        <v>0</v>
      </c>
      <c r="E621" s="37"/>
      <c r="F621" s="37"/>
      <c r="G621" s="26"/>
      <c r="H621" s="26">
        <v>2023</v>
      </c>
      <c r="I621" s="26">
        <v>2022</v>
      </c>
      <c r="J621" s="26">
        <v>2021</v>
      </c>
      <c r="K621" s="26"/>
      <c r="L621" s="26">
        <v>2019</v>
      </c>
      <c r="M621" s="26">
        <v>2018</v>
      </c>
      <c r="N621" s="37">
        <v>2017</v>
      </c>
      <c r="O621" s="37"/>
      <c r="P621" s="37">
        <v>2015</v>
      </c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</row>
    <row r="622" spans="1:38" ht="15" customHeight="1">
      <c r="A622" s="104" t="s">
        <v>2122</v>
      </c>
      <c r="B622" s="36" t="s">
        <v>208</v>
      </c>
      <c r="C622" s="37">
        <f t="shared" si="9"/>
        <v>1</v>
      </c>
      <c r="D622" s="37">
        <v>0</v>
      </c>
      <c r="E622" s="37"/>
      <c r="F622" s="37"/>
      <c r="G622" s="26"/>
      <c r="H622" s="26"/>
      <c r="I622" s="26"/>
      <c r="J622" s="26"/>
      <c r="K622" s="26"/>
      <c r="L622" s="26"/>
      <c r="M622" s="26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>
        <v>2000</v>
      </c>
      <c r="AF622" s="37"/>
      <c r="AG622" s="37"/>
      <c r="AH622" s="37"/>
      <c r="AI622" s="37"/>
      <c r="AJ622" s="37"/>
      <c r="AK622" s="37"/>
      <c r="AL622" s="37"/>
    </row>
    <row r="623" spans="1:38" ht="15" customHeight="1">
      <c r="A623" s="103" t="s">
        <v>2122</v>
      </c>
      <c r="B623" s="36" t="s">
        <v>101</v>
      </c>
      <c r="C623" s="37">
        <f t="shared" si="9"/>
        <v>1</v>
      </c>
      <c r="D623" s="37">
        <v>0</v>
      </c>
      <c r="E623" s="37"/>
      <c r="F623" s="37"/>
      <c r="G623" s="26"/>
      <c r="H623" s="26"/>
      <c r="I623" s="26"/>
      <c r="J623" s="26"/>
      <c r="K623" s="26"/>
      <c r="L623" s="26"/>
      <c r="M623" s="26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>
        <v>1994</v>
      </c>
      <c r="AL623" s="37"/>
    </row>
    <row r="624" spans="1:38" ht="15" customHeight="1">
      <c r="A624" s="103" t="s">
        <v>2123</v>
      </c>
      <c r="B624" s="25" t="s">
        <v>99</v>
      </c>
      <c r="C624" s="37">
        <f t="shared" si="9"/>
        <v>2</v>
      </c>
      <c r="D624" s="37">
        <v>0</v>
      </c>
      <c r="E624" s="37"/>
      <c r="F624" s="37"/>
      <c r="G624" s="26"/>
      <c r="H624" s="26"/>
      <c r="I624" s="26"/>
      <c r="J624" s="26">
        <v>2021</v>
      </c>
      <c r="K624" s="27">
        <v>2020</v>
      </c>
      <c r="L624" s="26"/>
      <c r="M624" s="26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</row>
    <row r="625" spans="1:38" ht="15" customHeight="1">
      <c r="A625" s="103" t="s">
        <v>2124</v>
      </c>
      <c r="B625" s="25" t="s">
        <v>76</v>
      </c>
      <c r="C625" s="37">
        <f t="shared" si="9"/>
        <v>3</v>
      </c>
      <c r="D625" s="37">
        <v>0</v>
      </c>
      <c r="E625" s="37"/>
      <c r="F625" s="37">
        <v>2025</v>
      </c>
      <c r="G625" s="26">
        <v>2024</v>
      </c>
      <c r="H625" s="26">
        <v>2023</v>
      </c>
      <c r="I625" s="26"/>
      <c r="J625" s="26"/>
      <c r="K625" s="47"/>
      <c r="L625" s="26"/>
      <c r="M625" s="26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</row>
    <row r="626" spans="1:38" ht="15" customHeight="1">
      <c r="A626" s="104" t="s">
        <v>2125</v>
      </c>
      <c r="B626" s="36" t="s">
        <v>56</v>
      </c>
      <c r="C626" s="37">
        <f t="shared" si="9"/>
        <v>1</v>
      </c>
      <c r="D626" s="37">
        <v>0</v>
      </c>
      <c r="E626" s="37"/>
      <c r="F626" s="37"/>
      <c r="G626" s="26"/>
      <c r="H626" s="26"/>
      <c r="I626" s="26"/>
      <c r="J626" s="26"/>
      <c r="K626" s="26"/>
      <c r="L626" s="26"/>
      <c r="M626" s="26"/>
      <c r="N626" s="37">
        <v>2017</v>
      </c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</row>
    <row r="627" spans="1:38" ht="15" customHeight="1">
      <c r="A627" s="104" t="s">
        <v>2126</v>
      </c>
      <c r="B627" s="36" t="s">
        <v>88</v>
      </c>
      <c r="C627" s="37">
        <f t="shared" si="9"/>
        <v>1</v>
      </c>
      <c r="D627" s="37">
        <v>0</v>
      </c>
      <c r="E627" s="37"/>
      <c r="F627" s="37"/>
      <c r="G627" s="26"/>
      <c r="H627" s="26"/>
      <c r="I627" s="26"/>
      <c r="J627" s="26"/>
      <c r="K627" s="26"/>
      <c r="L627" s="26">
        <v>2019</v>
      </c>
      <c r="M627" s="26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</row>
    <row r="628" spans="1:38" ht="15" customHeight="1">
      <c r="A628" s="103" t="s">
        <v>2127</v>
      </c>
      <c r="B628" s="25" t="s">
        <v>76</v>
      </c>
      <c r="C628" s="37">
        <f t="shared" si="9"/>
        <v>1</v>
      </c>
      <c r="D628" s="37">
        <v>0</v>
      </c>
      <c r="E628" s="37"/>
      <c r="F628" s="37"/>
      <c r="G628" s="26"/>
      <c r="H628" s="26"/>
      <c r="I628" s="26"/>
      <c r="J628" s="26"/>
      <c r="K628" s="26"/>
      <c r="L628" s="26"/>
      <c r="M628" s="26">
        <v>2018</v>
      </c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</row>
    <row r="629" spans="1:38" ht="15" customHeight="1">
      <c r="A629" s="104" t="s">
        <v>2128</v>
      </c>
      <c r="B629" s="25" t="s">
        <v>56</v>
      </c>
      <c r="C629" s="37">
        <f t="shared" si="9"/>
        <v>6</v>
      </c>
      <c r="D629" s="37">
        <v>0</v>
      </c>
      <c r="E629" s="37"/>
      <c r="F629" s="37"/>
      <c r="G629" s="26"/>
      <c r="H629" s="26"/>
      <c r="I629" s="26">
        <v>2022</v>
      </c>
      <c r="J629" s="27">
        <v>2021</v>
      </c>
      <c r="K629" s="27">
        <v>2020</v>
      </c>
      <c r="L629" s="26"/>
      <c r="M629" s="26"/>
      <c r="N629" s="37"/>
      <c r="O629" s="37">
        <v>2016</v>
      </c>
      <c r="P629" s="37">
        <v>2015</v>
      </c>
      <c r="Q629" s="37">
        <v>2014</v>
      </c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</row>
    <row r="630" spans="1:38" ht="15" customHeight="1">
      <c r="A630" s="104" t="s">
        <v>2129</v>
      </c>
      <c r="B630" s="25" t="s">
        <v>90</v>
      </c>
      <c r="C630" s="37">
        <f t="shared" si="9"/>
        <v>1</v>
      </c>
      <c r="D630" s="37">
        <v>1</v>
      </c>
      <c r="E630" s="37">
        <v>2026</v>
      </c>
      <c r="F630" s="37"/>
      <c r="G630" s="26"/>
      <c r="H630" s="26"/>
      <c r="I630" s="26"/>
      <c r="J630" s="27"/>
      <c r="K630" s="27"/>
      <c r="L630" s="26"/>
      <c r="M630" s="26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</row>
    <row r="631" spans="1:38" ht="15" customHeight="1">
      <c r="A631" s="103" t="s">
        <v>2130</v>
      </c>
      <c r="B631" s="25" t="s">
        <v>221</v>
      </c>
      <c r="C631" s="37">
        <f t="shared" si="9"/>
        <v>3</v>
      </c>
      <c r="D631" s="37">
        <v>3</v>
      </c>
      <c r="E631" s="37">
        <v>2026</v>
      </c>
      <c r="F631" s="38">
        <v>2025</v>
      </c>
      <c r="G631" s="27">
        <v>2024</v>
      </c>
      <c r="H631" s="26"/>
      <c r="I631" s="26"/>
      <c r="J631" s="47"/>
      <c r="K631" s="47"/>
      <c r="L631" s="26"/>
      <c r="M631" s="26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</row>
    <row r="632" spans="1:38" ht="15" customHeight="1">
      <c r="A632" s="103" t="s">
        <v>2131</v>
      </c>
      <c r="B632" s="25" t="s">
        <v>142</v>
      </c>
      <c r="C632" s="37">
        <f t="shared" si="9"/>
        <v>1</v>
      </c>
      <c r="D632" s="37">
        <v>0</v>
      </c>
      <c r="E632" s="37"/>
      <c r="F632" s="37"/>
      <c r="G632" s="26"/>
      <c r="H632" s="26"/>
      <c r="I632" s="26"/>
      <c r="J632" s="26"/>
      <c r="K632" s="26">
        <v>2020</v>
      </c>
      <c r="L632" s="26"/>
      <c r="M632" s="26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</row>
    <row r="633" spans="1:38" ht="15" customHeight="1">
      <c r="A633" s="104" t="s">
        <v>2132</v>
      </c>
      <c r="B633" s="25" t="s">
        <v>110</v>
      </c>
      <c r="C633" s="37">
        <f t="shared" si="9"/>
        <v>10</v>
      </c>
      <c r="D633" s="37">
        <v>0</v>
      </c>
      <c r="E633" s="37"/>
      <c r="F633" s="37"/>
      <c r="G633" s="26"/>
      <c r="H633" s="26"/>
      <c r="I633" s="26"/>
      <c r="J633" s="26"/>
      <c r="K633" s="26">
        <v>2020</v>
      </c>
      <c r="L633" s="26">
        <v>2019</v>
      </c>
      <c r="M633" s="26">
        <v>2018</v>
      </c>
      <c r="N633" s="37">
        <v>2017</v>
      </c>
      <c r="O633" s="37">
        <v>2016</v>
      </c>
      <c r="P633" s="37">
        <v>2015</v>
      </c>
      <c r="Q633" s="37">
        <v>2014</v>
      </c>
      <c r="R633" s="37">
        <v>2013</v>
      </c>
      <c r="S633" s="37">
        <v>2012</v>
      </c>
      <c r="T633" s="37">
        <v>2011</v>
      </c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</row>
    <row r="634" spans="1:38" ht="15" customHeight="1">
      <c r="A634" s="104" t="s">
        <v>2133</v>
      </c>
      <c r="B634" s="25" t="s">
        <v>388</v>
      </c>
      <c r="C634" s="37">
        <f t="shared" si="9"/>
        <v>1</v>
      </c>
      <c r="D634" s="37">
        <v>0</v>
      </c>
      <c r="E634" s="37"/>
      <c r="F634" s="37"/>
      <c r="G634" s="26"/>
      <c r="H634" s="26"/>
      <c r="I634" s="26"/>
      <c r="J634" s="26"/>
      <c r="K634" s="26"/>
      <c r="L634" s="26"/>
      <c r="M634" s="26"/>
      <c r="N634" s="37">
        <v>2017</v>
      </c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</row>
    <row r="635" spans="1:38" ht="15" customHeight="1">
      <c r="A635" s="104" t="s">
        <v>2133</v>
      </c>
      <c r="B635" s="25" t="s">
        <v>137</v>
      </c>
      <c r="C635" s="37">
        <f t="shared" si="9"/>
        <v>3</v>
      </c>
      <c r="D635" s="37">
        <v>0</v>
      </c>
      <c r="E635" s="37"/>
      <c r="F635" s="37"/>
      <c r="G635" s="26"/>
      <c r="H635" s="26"/>
      <c r="I635" s="26"/>
      <c r="J635" s="26"/>
      <c r="K635" s="26"/>
      <c r="L635" s="26"/>
      <c r="M635" s="26"/>
      <c r="N635" s="37"/>
      <c r="O635" s="37"/>
      <c r="P635" s="37"/>
      <c r="Q635" s="37">
        <v>2014</v>
      </c>
      <c r="R635" s="37">
        <v>2013</v>
      </c>
      <c r="S635" s="37">
        <v>2012</v>
      </c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</row>
    <row r="636" spans="1:38" ht="15" customHeight="1">
      <c r="A636" s="104" t="s">
        <v>2134</v>
      </c>
      <c r="B636" s="25" t="s">
        <v>56</v>
      </c>
      <c r="C636" s="37">
        <f t="shared" si="9"/>
        <v>10</v>
      </c>
      <c r="D636" s="37">
        <v>10</v>
      </c>
      <c r="E636" s="37">
        <v>2026</v>
      </c>
      <c r="F636" s="37">
        <v>2025</v>
      </c>
      <c r="G636" s="26">
        <v>2024</v>
      </c>
      <c r="H636" s="27">
        <v>2023</v>
      </c>
      <c r="I636" s="26">
        <v>2022</v>
      </c>
      <c r="J636" s="27">
        <v>2021</v>
      </c>
      <c r="K636" s="26">
        <v>2020</v>
      </c>
      <c r="L636" s="26">
        <v>2019</v>
      </c>
      <c r="M636" s="26">
        <v>2018</v>
      </c>
      <c r="N636" s="37">
        <v>2017</v>
      </c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</row>
    <row r="637" spans="1:38" ht="15" customHeight="1">
      <c r="A637" s="103" t="s">
        <v>2135</v>
      </c>
      <c r="B637" s="25" t="s">
        <v>81</v>
      </c>
      <c r="C637" s="37">
        <f t="shared" si="9"/>
        <v>3</v>
      </c>
      <c r="D637" s="37">
        <v>0</v>
      </c>
      <c r="E637" s="37"/>
      <c r="F637" s="37"/>
      <c r="G637" s="26">
        <v>2024</v>
      </c>
      <c r="H637" s="26">
        <v>2023</v>
      </c>
      <c r="I637" s="26">
        <v>2022</v>
      </c>
      <c r="J637" s="47"/>
      <c r="K637" s="26"/>
      <c r="L637" s="26"/>
      <c r="M637" s="26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</row>
    <row r="638" spans="1:38" ht="15" customHeight="1">
      <c r="A638" s="104" t="s">
        <v>2136</v>
      </c>
      <c r="B638" s="36" t="s">
        <v>86</v>
      </c>
      <c r="C638" s="37">
        <f t="shared" si="9"/>
        <v>12</v>
      </c>
      <c r="D638" s="37">
        <v>0</v>
      </c>
      <c r="E638" s="37"/>
      <c r="F638" s="37">
        <v>2025</v>
      </c>
      <c r="G638" s="26">
        <v>2024</v>
      </c>
      <c r="H638" s="27">
        <v>2023</v>
      </c>
      <c r="I638" s="27">
        <v>2022</v>
      </c>
      <c r="J638" s="26"/>
      <c r="K638" s="26">
        <v>2020</v>
      </c>
      <c r="L638" s="26"/>
      <c r="M638" s="26">
        <v>2018</v>
      </c>
      <c r="N638" s="37"/>
      <c r="O638" s="37">
        <v>2016</v>
      </c>
      <c r="P638" s="37">
        <v>2015</v>
      </c>
      <c r="Q638" s="37">
        <v>2014</v>
      </c>
      <c r="R638" s="37">
        <v>2013</v>
      </c>
      <c r="S638" s="37"/>
      <c r="T638" s="37">
        <v>2011</v>
      </c>
      <c r="U638" s="37">
        <v>2010</v>
      </c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</row>
    <row r="639" spans="1:38" ht="15" customHeight="1">
      <c r="A639" s="103" t="s">
        <v>2137</v>
      </c>
      <c r="B639" s="25" t="s">
        <v>56</v>
      </c>
      <c r="C639" s="37">
        <f t="shared" si="9"/>
        <v>1</v>
      </c>
      <c r="D639" s="37">
        <v>0</v>
      </c>
      <c r="E639" s="37"/>
      <c r="F639" s="37"/>
      <c r="G639" s="47"/>
      <c r="H639" s="47"/>
      <c r="I639" s="47"/>
      <c r="J639" s="47"/>
      <c r="K639" s="27">
        <v>2020</v>
      </c>
      <c r="L639" s="26"/>
      <c r="M639" s="26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</row>
    <row r="640" spans="1:38" ht="15" customHeight="1">
      <c r="A640" s="104" t="s">
        <v>2138</v>
      </c>
      <c r="B640" s="25" t="s">
        <v>76</v>
      </c>
      <c r="C640" s="37">
        <f t="shared" si="9"/>
        <v>6</v>
      </c>
      <c r="D640" s="37">
        <v>0</v>
      </c>
      <c r="E640" s="37"/>
      <c r="F640" s="37"/>
      <c r="G640" s="26"/>
      <c r="H640" s="26"/>
      <c r="I640" s="26"/>
      <c r="J640" s="26"/>
      <c r="K640" s="26"/>
      <c r="L640" s="26">
        <v>2019</v>
      </c>
      <c r="M640" s="26"/>
      <c r="N640" s="37">
        <v>2017</v>
      </c>
      <c r="O640" s="37">
        <v>2016</v>
      </c>
      <c r="P640" s="37">
        <v>2015</v>
      </c>
      <c r="Q640" s="37">
        <v>2014</v>
      </c>
      <c r="R640" s="37"/>
      <c r="S640" s="37"/>
      <c r="T640" s="37">
        <v>2011</v>
      </c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</row>
    <row r="641" spans="1:38" ht="15" customHeight="1">
      <c r="A641" s="103" t="s">
        <v>2139</v>
      </c>
      <c r="B641" s="25" t="s">
        <v>168</v>
      </c>
      <c r="C641" s="37">
        <f t="shared" si="9"/>
        <v>1</v>
      </c>
      <c r="D641" s="37">
        <v>0</v>
      </c>
      <c r="E641" s="37"/>
      <c r="F641" s="37"/>
      <c r="G641" s="26"/>
      <c r="H641" s="26"/>
      <c r="I641" s="26"/>
      <c r="J641" s="26">
        <v>2021</v>
      </c>
      <c r="K641" s="26"/>
      <c r="L641" s="26"/>
      <c r="M641" s="26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</row>
    <row r="642" spans="1:38" ht="15" customHeight="1">
      <c r="A642" s="103" t="s">
        <v>2140</v>
      </c>
      <c r="B642" s="25" t="s">
        <v>121</v>
      </c>
      <c r="C642" s="37">
        <f t="shared" si="9"/>
        <v>2</v>
      </c>
      <c r="D642" s="37">
        <v>0</v>
      </c>
      <c r="E642" s="37"/>
      <c r="F642" s="37"/>
      <c r="G642" s="26"/>
      <c r="H642" s="26"/>
      <c r="I642" s="26">
        <v>2022</v>
      </c>
      <c r="J642" s="26"/>
      <c r="K642" s="26">
        <v>2020</v>
      </c>
      <c r="L642" s="26"/>
      <c r="M642" s="26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</row>
    <row r="643" spans="1:38" ht="15" customHeight="1">
      <c r="A643" s="103" t="s">
        <v>2141</v>
      </c>
      <c r="B643" s="25" t="s">
        <v>208</v>
      </c>
      <c r="C643" s="37">
        <f t="shared" si="9"/>
        <v>2</v>
      </c>
      <c r="D643" s="37">
        <v>0</v>
      </c>
      <c r="E643" s="37"/>
      <c r="F643" s="37"/>
      <c r="G643" s="26"/>
      <c r="H643" s="26"/>
      <c r="I643" s="26"/>
      <c r="J643" s="26"/>
      <c r="K643" s="26"/>
      <c r="L643" s="26">
        <v>2019</v>
      </c>
      <c r="M643" s="26">
        <v>2018</v>
      </c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</row>
    <row r="644" spans="1:38" ht="15" customHeight="1">
      <c r="A644" s="103" t="s">
        <v>2142</v>
      </c>
      <c r="B644" s="25" t="s">
        <v>81</v>
      </c>
      <c r="C644" s="37">
        <f t="shared" si="9"/>
        <v>1</v>
      </c>
      <c r="D644" s="37">
        <v>0</v>
      </c>
      <c r="E644" s="37"/>
      <c r="F644" s="37"/>
      <c r="G644" s="26"/>
      <c r="H644" s="26"/>
      <c r="I644" s="26"/>
      <c r="J644" s="26"/>
      <c r="K644" s="26"/>
      <c r="L644" s="26">
        <v>2019</v>
      </c>
      <c r="M644" s="26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</row>
    <row r="645" spans="1:38" ht="15" customHeight="1">
      <c r="A645" s="103" t="s">
        <v>2143</v>
      </c>
      <c r="B645" s="36" t="s">
        <v>110</v>
      </c>
      <c r="C645" s="37">
        <f t="shared" si="9"/>
        <v>8</v>
      </c>
      <c r="D645" s="37">
        <v>0</v>
      </c>
      <c r="E645" s="37"/>
      <c r="F645" s="37"/>
      <c r="G645" s="26"/>
      <c r="H645" s="26">
        <v>2023</v>
      </c>
      <c r="I645" s="26">
        <v>2022</v>
      </c>
      <c r="J645" s="26">
        <v>2021</v>
      </c>
      <c r="K645" s="26"/>
      <c r="L645" s="26">
        <v>2019</v>
      </c>
      <c r="M645" s="26">
        <v>2018</v>
      </c>
      <c r="N645" s="37"/>
      <c r="O645" s="37"/>
      <c r="P645" s="37"/>
      <c r="Q645" s="37">
        <v>2014</v>
      </c>
      <c r="R645" s="37"/>
      <c r="S645" s="37"/>
      <c r="T645" s="37"/>
      <c r="U645" s="37"/>
      <c r="V645" s="37"/>
      <c r="W645" s="37">
        <v>2008</v>
      </c>
      <c r="X645" s="37">
        <v>2007</v>
      </c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</row>
    <row r="646" spans="1:38" ht="15" customHeight="1">
      <c r="A646" s="104" t="s">
        <v>2144</v>
      </c>
      <c r="B646" s="36" t="s">
        <v>142</v>
      </c>
      <c r="C646" s="37">
        <f t="shared" si="9"/>
        <v>26</v>
      </c>
      <c r="D646" s="37">
        <v>0</v>
      </c>
      <c r="E646" s="37"/>
      <c r="F646" s="37"/>
      <c r="G646" s="26"/>
      <c r="H646" s="26"/>
      <c r="I646" s="26">
        <v>2022</v>
      </c>
      <c r="J646" s="26">
        <v>2021</v>
      </c>
      <c r="K646" s="26">
        <v>2020</v>
      </c>
      <c r="L646" s="26">
        <v>2019</v>
      </c>
      <c r="M646" s="26">
        <v>2018</v>
      </c>
      <c r="N646" s="37">
        <v>2017</v>
      </c>
      <c r="O646" s="37">
        <v>2016</v>
      </c>
      <c r="P646" s="37">
        <v>2015</v>
      </c>
      <c r="Q646" s="37"/>
      <c r="R646" s="37">
        <v>2013</v>
      </c>
      <c r="S646" s="37">
        <v>2012</v>
      </c>
      <c r="T646" s="37">
        <v>2011</v>
      </c>
      <c r="U646" s="37">
        <v>2010</v>
      </c>
      <c r="V646" s="37">
        <v>2009</v>
      </c>
      <c r="W646" s="37">
        <v>2008</v>
      </c>
      <c r="X646" s="37">
        <v>2007</v>
      </c>
      <c r="Y646" s="37">
        <v>2006</v>
      </c>
      <c r="Z646" s="37">
        <v>2005</v>
      </c>
      <c r="AA646" s="37">
        <v>2004</v>
      </c>
      <c r="AB646" s="37">
        <v>2003</v>
      </c>
      <c r="AC646" s="37">
        <v>2002</v>
      </c>
      <c r="AD646" s="37">
        <v>2001</v>
      </c>
      <c r="AE646" s="37">
        <v>2000</v>
      </c>
      <c r="AF646" s="37">
        <v>1999</v>
      </c>
      <c r="AG646" s="37">
        <v>1998</v>
      </c>
      <c r="AH646" s="37">
        <v>1997</v>
      </c>
      <c r="AI646" s="37">
        <v>1996</v>
      </c>
      <c r="AJ646" s="37"/>
      <c r="AK646" s="37"/>
      <c r="AL646" s="37"/>
    </row>
    <row r="647" spans="1:38" ht="15" customHeight="1">
      <c r="A647" s="103" t="s">
        <v>2145</v>
      </c>
      <c r="B647" s="25" t="s">
        <v>197</v>
      </c>
      <c r="C647" s="37">
        <f t="shared" si="9"/>
        <v>1</v>
      </c>
      <c r="D647" s="37">
        <v>0</v>
      </c>
      <c r="E647" s="37"/>
      <c r="F647" s="37"/>
      <c r="G647" s="26"/>
      <c r="H647" s="26"/>
      <c r="I647" s="26"/>
      <c r="J647" s="26"/>
      <c r="K647" s="26"/>
      <c r="L647" s="26"/>
      <c r="M647" s="26">
        <v>2018</v>
      </c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</row>
    <row r="648" spans="1:38" ht="15" customHeight="1">
      <c r="A648" s="104" t="s">
        <v>2146</v>
      </c>
      <c r="B648" s="36" t="s">
        <v>151</v>
      </c>
      <c r="C648" s="37">
        <f t="shared" si="9"/>
        <v>9</v>
      </c>
      <c r="D648" s="37">
        <v>0</v>
      </c>
      <c r="E648" s="37"/>
      <c r="F648" s="37"/>
      <c r="G648" s="26"/>
      <c r="H648" s="26"/>
      <c r="I648" s="26"/>
      <c r="J648" s="26"/>
      <c r="K648" s="26"/>
      <c r="L648" s="26"/>
      <c r="M648" s="26"/>
      <c r="N648" s="37"/>
      <c r="O648" s="37"/>
      <c r="P648" s="37"/>
      <c r="Q648" s="37"/>
      <c r="R648" s="37"/>
      <c r="S648" s="37"/>
      <c r="T648" s="37">
        <v>2011</v>
      </c>
      <c r="U648" s="37"/>
      <c r="V648" s="37">
        <v>2009</v>
      </c>
      <c r="W648" s="37">
        <v>2008</v>
      </c>
      <c r="X648" s="37">
        <v>2007</v>
      </c>
      <c r="Y648" s="37">
        <v>2006</v>
      </c>
      <c r="Z648" s="37">
        <v>2005</v>
      </c>
      <c r="AA648" s="37">
        <v>2004</v>
      </c>
      <c r="AB648" s="37">
        <v>2003</v>
      </c>
      <c r="AC648" s="37"/>
      <c r="AD648" s="37"/>
      <c r="AE648" s="37">
        <v>2000</v>
      </c>
      <c r="AF648" s="37"/>
      <c r="AG648" s="37"/>
      <c r="AH648" s="37"/>
      <c r="AI648" s="37"/>
      <c r="AJ648" s="37"/>
      <c r="AK648" s="37"/>
      <c r="AL648" s="37"/>
    </row>
    <row r="649" spans="1:38" ht="15" customHeight="1">
      <c r="A649" s="104" t="s">
        <v>2147</v>
      </c>
      <c r="B649" s="36" t="s">
        <v>56</v>
      </c>
      <c r="C649" s="37">
        <f t="shared" si="9"/>
        <v>2</v>
      </c>
      <c r="D649" s="37">
        <v>0</v>
      </c>
      <c r="E649" s="37"/>
      <c r="F649" s="37"/>
      <c r="G649" s="26"/>
      <c r="H649" s="26"/>
      <c r="I649" s="26"/>
      <c r="J649" s="26"/>
      <c r="K649" s="26"/>
      <c r="L649" s="26"/>
      <c r="M649" s="26"/>
      <c r="N649" s="37">
        <v>2017</v>
      </c>
      <c r="O649" s="37"/>
      <c r="P649" s="37">
        <v>2015</v>
      </c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</row>
    <row r="650" spans="1:38" ht="15" customHeight="1">
      <c r="A650" s="103" t="s">
        <v>2147</v>
      </c>
      <c r="B650" s="25" t="s">
        <v>155</v>
      </c>
      <c r="C650" s="37">
        <f t="shared" si="9"/>
        <v>8</v>
      </c>
      <c r="D650" s="37">
        <v>0</v>
      </c>
      <c r="E650" s="37"/>
      <c r="F650" s="37">
        <v>2025</v>
      </c>
      <c r="G650" s="26">
        <v>2024</v>
      </c>
      <c r="H650" s="26">
        <v>2023</v>
      </c>
      <c r="I650" s="26">
        <v>2022</v>
      </c>
      <c r="J650" s="26">
        <v>2021</v>
      </c>
      <c r="K650" s="26">
        <v>2020</v>
      </c>
      <c r="L650" s="26">
        <v>2019</v>
      </c>
      <c r="M650" s="26">
        <v>2018</v>
      </c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</row>
    <row r="651" spans="1:38" ht="15" customHeight="1">
      <c r="A651" s="103" t="s">
        <v>2148</v>
      </c>
      <c r="B651" s="36" t="s">
        <v>142</v>
      </c>
      <c r="C651" s="37">
        <f t="shared" si="9"/>
        <v>5</v>
      </c>
      <c r="D651" s="37">
        <v>0</v>
      </c>
      <c r="E651" s="37"/>
      <c r="F651" s="37"/>
      <c r="G651" s="26"/>
      <c r="H651" s="26"/>
      <c r="I651" s="26"/>
      <c r="J651" s="26"/>
      <c r="K651" s="26"/>
      <c r="L651" s="26"/>
      <c r="M651" s="26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>
        <v>2001</v>
      </c>
      <c r="AE651" s="37">
        <v>2000</v>
      </c>
      <c r="AF651" s="37">
        <v>1999</v>
      </c>
      <c r="AG651" s="37">
        <v>1998</v>
      </c>
      <c r="AH651" s="37">
        <v>1997</v>
      </c>
      <c r="AI651" s="37"/>
      <c r="AJ651" s="37"/>
      <c r="AK651" s="37"/>
      <c r="AL651" s="37"/>
    </row>
    <row r="652" spans="1:38" ht="15" customHeight="1">
      <c r="A652" s="103" t="s">
        <v>2149</v>
      </c>
      <c r="B652" s="36" t="s">
        <v>56</v>
      </c>
      <c r="C652" s="37">
        <f t="shared" si="9"/>
        <v>1</v>
      </c>
      <c r="D652" s="37">
        <v>1</v>
      </c>
      <c r="E652" s="37">
        <v>2026</v>
      </c>
      <c r="F652" s="37"/>
      <c r="G652" s="26"/>
      <c r="H652" s="26"/>
      <c r="I652" s="26"/>
      <c r="J652" s="26"/>
      <c r="K652" s="26"/>
      <c r="L652" s="26"/>
      <c r="M652" s="26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</row>
    <row r="653" spans="1:38" ht="15" customHeight="1">
      <c r="A653" s="103" t="s">
        <v>2150</v>
      </c>
      <c r="B653" s="36" t="s">
        <v>476</v>
      </c>
      <c r="C653" s="37">
        <f t="shared" si="9"/>
        <v>4</v>
      </c>
      <c r="D653" s="37">
        <v>0</v>
      </c>
      <c r="E653" s="37"/>
      <c r="F653" s="37"/>
      <c r="G653" s="26"/>
      <c r="H653" s="26"/>
      <c r="I653" s="26"/>
      <c r="J653" s="26"/>
      <c r="K653" s="26"/>
      <c r="L653" s="26"/>
      <c r="M653" s="26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>
        <v>2004</v>
      </c>
      <c r="AB653" s="37">
        <v>2003</v>
      </c>
      <c r="AC653" s="37"/>
      <c r="AD653" s="37"/>
      <c r="AE653" s="37">
        <v>2000</v>
      </c>
      <c r="AF653" s="37">
        <v>1999</v>
      </c>
      <c r="AG653" s="37"/>
      <c r="AH653" s="37"/>
      <c r="AI653" s="37"/>
      <c r="AJ653" s="37"/>
      <c r="AK653" s="37"/>
      <c r="AL653" s="37"/>
    </row>
    <row r="654" spans="1:38" ht="15" customHeight="1">
      <c r="A654" s="104" t="s">
        <v>2151</v>
      </c>
      <c r="B654" s="36" t="s">
        <v>616</v>
      </c>
      <c r="C654" s="37">
        <f t="shared" si="9"/>
        <v>1</v>
      </c>
      <c r="D654" s="37">
        <v>0</v>
      </c>
      <c r="E654" s="37"/>
      <c r="F654" s="37"/>
      <c r="G654" s="26"/>
      <c r="H654" s="26"/>
      <c r="I654" s="26"/>
      <c r="J654" s="26"/>
      <c r="K654" s="26"/>
      <c r="L654" s="26"/>
      <c r="M654" s="26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>
        <v>2007</v>
      </c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</row>
    <row r="655" spans="1:38" ht="15" customHeight="1">
      <c r="A655" s="104" t="s">
        <v>2152</v>
      </c>
      <c r="B655" s="36" t="s">
        <v>90</v>
      </c>
      <c r="C655" s="37">
        <f t="shared" si="9"/>
        <v>1</v>
      </c>
      <c r="D655" s="37">
        <v>0</v>
      </c>
      <c r="E655" s="37"/>
      <c r="F655" s="37"/>
      <c r="G655" s="26"/>
      <c r="H655" s="26"/>
      <c r="I655" s="26"/>
      <c r="J655" s="26"/>
      <c r="K655" s="26"/>
      <c r="L655" s="26"/>
      <c r="M655" s="26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>
        <v>2000</v>
      </c>
      <c r="AF655" s="37"/>
      <c r="AG655" s="37"/>
      <c r="AH655" s="37"/>
      <c r="AI655" s="37"/>
      <c r="AJ655" s="37"/>
      <c r="AK655" s="37"/>
      <c r="AL655" s="37"/>
    </row>
    <row r="656" spans="1:38" ht="15" customHeight="1">
      <c r="A656" s="104" t="s">
        <v>2153</v>
      </c>
      <c r="B656" s="36" t="s">
        <v>56</v>
      </c>
      <c r="C656" s="37">
        <f t="shared" si="9"/>
        <v>7</v>
      </c>
      <c r="D656" s="37">
        <v>0</v>
      </c>
      <c r="E656" s="37"/>
      <c r="F656" s="37"/>
      <c r="G656" s="47"/>
      <c r="H656" s="27">
        <v>2023</v>
      </c>
      <c r="I656" s="27">
        <v>2022</v>
      </c>
      <c r="J656" s="27">
        <v>2021</v>
      </c>
      <c r="K656" s="27">
        <v>2020</v>
      </c>
      <c r="L656" s="26">
        <v>2019</v>
      </c>
      <c r="M656" s="26">
        <v>2018</v>
      </c>
      <c r="N656" s="37">
        <v>2017</v>
      </c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</row>
    <row r="657" spans="1:38" ht="15" customHeight="1">
      <c r="A657" s="104" t="s">
        <v>2154</v>
      </c>
      <c r="B657" s="25" t="s">
        <v>76</v>
      </c>
      <c r="C657" s="37">
        <f t="shared" si="9"/>
        <v>4</v>
      </c>
      <c r="D657" s="37">
        <v>0</v>
      </c>
      <c r="E657" s="37"/>
      <c r="F657" s="37"/>
      <c r="G657" s="26"/>
      <c r="H657" s="26"/>
      <c r="I657" s="26"/>
      <c r="J657" s="26"/>
      <c r="K657" s="26"/>
      <c r="L657" s="26"/>
      <c r="M657" s="26"/>
      <c r="N657" s="37"/>
      <c r="O657" s="37"/>
      <c r="P657" s="37"/>
      <c r="Q657" s="37"/>
      <c r="R657" s="37">
        <v>2013</v>
      </c>
      <c r="S657" s="37">
        <v>2012</v>
      </c>
      <c r="T657" s="37">
        <v>2011</v>
      </c>
      <c r="U657" s="37">
        <v>2010</v>
      </c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</row>
    <row r="658" spans="1:38" ht="15" customHeight="1">
      <c r="A658" s="103" t="s">
        <v>2155</v>
      </c>
      <c r="B658" s="25" t="s">
        <v>802</v>
      </c>
      <c r="C658" s="37">
        <f t="shared" si="9"/>
        <v>7</v>
      </c>
      <c r="D658" s="37">
        <v>7</v>
      </c>
      <c r="E658" s="37">
        <v>2026</v>
      </c>
      <c r="F658" s="37">
        <v>2025</v>
      </c>
      <c r="G658" s="26">
        <v>2024</v>
      </c>
      <c r="H658" s="26">
        <v>2023</v>
      </c>
      <c r="I658" s="26">
        <v>2022</v>
      </c>
      <c r="J658" s="26">
        <v>2021</v>
      </c>
      <c r="K658" s="26">
        <v>2020</v>
      </c>
      <c r="L658" s="26"/>
      <c r="M658" s="26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</row>
    <row r="659" spans="1:38" ht="15" customHeight="1">
      <c r="A659" s="104" t="s">
        <v>2156</v>
      </c>
      <c r="B659" s="25" t="s">
        <v>56</v>
      </c>
      <c r="C659" s="37">
        <f t="shared" si="9"/>
        <v>13</v>
      </c>
      <c r="D659" s="37">
        <v>13</v>
      </c>
      <c r="E659" s="37">
        <v>2026</v>
      </c>
      <c r="F659" s="37">
        <v>2025</v>
      </c>
      <c r="G659" s="26">
        <v>2024</v>
      </c>
      <c r="H659" s="26">
        <v>2023</v>
      </c>
      <c r="I659" s="26">
        <v>2022</v>
      </c>
      <c r="J659" s="26">
        <v>2021</v>
      </c>
      <c r="K659" s="26">
        <v>2020</v>
      </c>
      <c r="L659" s="26">
        <v>2019</v>
      </c>
      <c r="M659" s="26">
        <v>2018</v>
      </c>
      <c r="N659" s="37">
        <v>2017</v>
      </c>
      <c r="O659" s="37">
        <v>2016</v>
      </c>
      <c r="P659" s="37">
        <v>2015</v>
      </c>
      <c r="Q659" s="37">
        <v>2014</v>
      </c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</row>
    <row r="660" spans="1:38" ht="15" customHeight="1">
      <c r="A660" s="103" t="s">
        <v>2157</v>
      </c>
      <c r="B660" s="25" t="s">
        <v>60</v>
      </c>
      <c r="C660" s="37">
        <f t="shared" si="9"/>
        <v>1</v>
      </c>
      <c r="D660" s="37">
        <v>0</v>
      </c>
      <c r="E660" s="37"/>
      <c r="F660" s="37"/>
      <c r="G660" s="26"/>
      <c r="H660" s="26"/>
      <c r="I660" s="26"/>
      <c r="J660" s="26">
        <v>2021</v>
      </c>
      <c r="K660" s="26"/>
      <c r="L660" s="26"/>
      <c r="M660" s="26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</row>
    <row r="661" spans="1:38" ht="15" customHeight="1">
      <c r="A661" s="104" t="s">
        <v>2158</v>
      </c>
      <c r="B661" s="36" t="s">
        <v>388</v>
      </c>
      <c r="C661" s="37">
        <f t="shared" si="9"/>
        <v>8</v>
      </c>
      <c r="D661" s="37">
        <v>8</v>
      </c>
      <c r="E661" s="37">
        <v>2026</v>
      </c>
      <c r="F661" s="37">
        <v>2025</v>
      </c>
      <c r="G661" s="26">
        <v>2024</v>
      </c>
      <c r="H661" s="26">
        <v>2023</v>
      </c>
      <c r="I661" s="26">
        <v>2022</v>
      </c>
      <c r="J661" s="26">
        <v>2021</v>
      </c>
      <c r="K661" s="26">
        <v>2020</v>
      </c>
      <c r="L661" s="26">
        <v>2019</v>
      </c>
      <c r="M661" s="26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</row>
    <row r="662" spans="1:38" ht="15" customHeight="1">
      <c r="A662" s="104" t="s">
        <v>2159</v>
      </c>
      <c r="B662" s="25" t="s">
        <v>142</v>
      </c>
      <c r="C662" s="37">
        <f t="shared" si="9"/>
        <v>4</v>
      </c>
      <c r="D662" s="37">
        <v>0</v>
      </c>
      <c r="E662" s="37"/>
      <c r="F662" s="37"/>
      <c r="G662" s="26"/>
      <c r="H662" s="26"/>
      <c r="I662" s="26"/>
      <c r="J662" s="26"/>
      <c r="K662" s="26"/>
      <c r="L662" s="26"/>
      <c r="M662" s="26"/>
      <c r="N662" s="37">
        <v>2017</v>
      </c>
      <c r="O662" s="37">
        <v>2016</v>
      </c>
      <c r="P662" s="37">
        <v>2015</v>
      </c>
      <c r="Q662" s="37">
        <v>2014</v>
      </c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</row>
    <row r="663" spans="1:38" ht="15" customHeight="1">
      <c r="A663" s="103" t="s">
        <v>2160</v>
      </c>
      <c r="B663" s="25" t="s">
        <v>221</v>
      </c>
      <c r="C663" s="37">
        <f t="shared" si="9"/>
        <v>3</v>
      </c>
      <c r="D663" s="37">
        <v>0</v>
      </c>
      <c r="E663" s="37"/>
      <c r="F663" s="37"/>
      <c r="G663" s="26"/>
      <c r="H663" s="26">
        <v>2023</v>
      </c>
      <c r="I663" s="26">
        <v>2022</v>
      </c>
      <c r="J663" s="26">
        <v>2021</v>
      </c>
      <c r="K663" s="26"/>
      <c r="L663" s="26"/>
      <c r="M663" s="26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</row>
    <row r="664" spans="1:38" ht="15" customHeight="1">
      <c r="A664" s="103" t="s">
        <v>2161</v>
      </c>
      <c r="B664" s="25" t="s">
        <v>99</v>
      </c>
      <c r="C664" s="37">
        <f t="shared" si="9"/>
        <v>1</v>
      </c>
      <c r="D664" s="37">
        <v>1</v>
      </c>
      <c r="E664" s="37">
        <v>2026</v>
      </c>
      <c r="F664" s="37"/>
      <c r="G664" s="26"/>
      <c r="H664" s="26"/>
      <c r="I664" s="26"/>
      <c r="J664" s="26"/>
      <c r="K664" s="26"/>
      <c r="L664" s="26"/>
      <c r="M664" s="26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</row>
    <row r="665" spans="1:38" ht="15" customHeight="1">
      <c r="A665" s="103" t="s">
        <v>2162</v>
      </c>
      <c r="B665" s="36" t="s">
        <v>56</v>
      </c>
      <c r="C665" s="37">
        <f t="shared" si="9"/>
        <v>9</v>
      </c>
      <c r="D665" s="37">
        <v>0</v>
      </c>
      <c r="E665" s="37"/>
      <c r="F665" s="37">
        <v>2025</v>
      </c>
      <c r="G665" s="27">
        <v>2024</v>
      </c>
      <c r="H665" s="26">
        <v>2023</v>
      </c>
      <c r="I665" s="26">
        <v>2022</v>
      </c>
      <c r="J665" s="26">
        <v>2021</v>
      </c>
      <c r="K665" s="27">
        <v>2020</v>
      </c>
      <c r="L665" s="26">
        <v>2019</v>
      </c>
      <c r="M665" s="26"/>
      <c r="N665" s="37"/>
      <c r="O665" s="37"/>
      <c r="P665" s="37"/>
      <c r="Q665" s="37"/>
      <c r="R665" s="37"/>
      <c r="S665" s="37"/>
      <c r="T665" s="37"/>
      <c r="U665" s="37"/>
      <c r="V665" s="37">
        <v>2009</v>
      </c>
      <c r="W665" s="37">
        <v>2008</v>
      </c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</row>
    <row r="666" spans="1:38" ht="15" customHeight="1">
      <c r="A666" s="104" t="s">
        <v>2163</v>
      </c>
      <c r="B666" s="25" t="s">
        <v>88</v>
      </c>
      <c r="C666" s="37">
        <f t="shared" si="9"/>
        <v>2</v>
      </c>
      <c r="D666" s="37">
        <v>0</v>
      </c>
      <c r="E666" s="37"/>
      <c r="F666" s="37"/>
      <c r="G666" s="26"/>
      <c r="H666" s="26"/>
      <c r="I666" s="26"/>
      <c r="J666" s="26"/>
      <c r="K666" s="26"/>
      <c r="L666" s="26"/>
      <c r="M666" s="26"/>
      <c r="N666" s="37"/>
      <c r="O666" s="37"/>
      <c r="P666" s="37">
        <v>2015</v>
      </c>
      <c r="Q666" s="37">
        <v>2014</v>
      </c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</row>
    <row r="667" spans="1:38" ht="15" customHeight="1">
      <c r="A667" s="104" t="s">
        <v>2164</v>
      </c>
      <c r="B667" s="36" t="s">
        <v>197</v>
      </c>
      <c r="C667" s="37">
        <f t="shared" si="9"/>
        <v>6</v>
      </c>
      <c r="D667" s="37">
        <v>0</v>
      </c>
      <c r="E667" s="37"/>
      <c r="F667" s="37"/>
      <c r="G667" s="26"/>
      <c r="H667" s="26"/>
      <c r="I667" s="26"/>
      <c r="J667" s="26"/>
      <c r="K667" s="26"/>
      <c r="L667" s="26"/>
      <c r="M667" s="26"/>
      <c r="N667" s="37"/>
      <c r="O667" s="37"/>
      <c r="P667" s="37"/>
      <c r="Q667" s="37"/>
      <c r="R667" s="37"/>
      <c r="S667" s="37"/>
      <c r="T667" s="37"/>
      <c r="U667" s="37"/>
      <c r="V667" s="37">
        <v>2009</v>
      </c>
      <c r="W667" s="37">
        <v>2008</v>
      </c>
      <c r="X667" s="37">
        <v>2007</v>
      </c>
      <c r="Y667" s="37">
        <v>2006</v>
      </c>
      <c r="Z667" s="37"/>
      <c r="AA667" s="37">
        <v>2004</v>
      </c>
      <c r="AB667" s="37">
        <v>2003</v>
      </c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</row>
    <row r="668" spans="1:38" ht="15" customHeight="1">
      <c r="A668" s="104" t="s">
        <v>2165</v>
      </c>
      <c r="B668" s="36" t="s">
        <v>151</v>
      </c>
      <c r="C668" s="37">
        <f t="shared" si="9"/>
        <v>10</v>
      </c>
      <c r="D668" s="37">
        <v>10</v>
      </c>
      <c r="E668" s="37">
        <v>2026</v>
      </c>
      <c r="F668" s="37">
        <v>2025</v>
      </c>
      <c r="G668" s="26">
        <v>2024</v>
      </c>
      <c r="H668" s="26">
        <v>2023</v>
      </c>
      <c r="I668" s="26">
        <v>2022</v>
      </c>
      <c r="J668" s="26">
        <v>2021</v>
      </c>
      <c r="K668" s="26">
        <v>2020</v>
      </c>
      <c r="L668" s="26">
        <v>2019</v>
      </c>
      <c r="M668" s="26">
        <v>2018</v>
      </c>
      <c r="N668" s="37">
        <v>2017</v>
      </c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</row>
    <row r="669" spans="1:38" ht="15" customHeight="1">
      <c r="A669" s="104" t="s">
        <v>2166</v>
      </c>
      <c r="B669" s="36" t="s">
        <v>110</v>
      </c>
      <c r="C669" s="37">
        <f t="shared" si="9"/>
        <v>1</v>
      </c>
      <c r="D669" s="37">
        <v>0</v>
      </c>
      <c r="E669" s="37"/>
      <c r="F669" s="37"/>
      <c r="G669" s="26"/>
      <c r="H669" s="26"/>
      <c r="I669" s="26"/>
      <c r="J669" s="26"/>
      <c r="K669" s="26"/>
      <c r="L669" s="26"/>
      <c r="M669" s="26"/>
      <c r="N669" s="37"/>
      <c r="O669" s="37"/>
      <c r="P669" s="37"/>
      <c r="Q669" s="37"/>
      <c r="R669" s="37"/>
      <c r="S669" s="37"/>
      <c r="T669" s="37"/>
      <c r="U669" s="37"/>
      <c r="V669" s="37">
        <v>2009</v>
      </c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</row>
    <row r="670" spans="1:38" ht="15" customHeight="1">
      <c r="A670" s="104" t="s">
        <v>2167</v>
      </c>
      <c r="B670" s="36" t="s">
        <v>108</v>
      </c>
      <c r="C670" s="37">
        <f t="shared" si="9"/>
        <v>1</v>
      </c>
      <c r="D670" s="37">
        <v>0</v>
      </c>
      <c r="E670" s="37"/>
      <c r="F670" s="37">
        <v>2025</v>
      </c>
      <c r="G670" s="26"/>
      <c r="H670" s="26"/>
      <c r="I670" s="26"/>
      <c r="J670" s="26"/>
      <c r="K670" s="26"/>
      <c r="L670" s="26"/>
      <c r="M670" s="26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</row>
    <row r="671" spans="1:38" ht="15" customHeight="1">
      <c r="A671" s="104" t="s">
        <v>2168</v>
      </c>
      <c r="B671" s="36" t="s">
        <v>90</v>
      </c>
      <c r="C671" s="37">
        <f t="shared" si="9"/>
        <v>1</v>
      </c>
      <c r="D671" s="37">
        <v>1</v>
      </c>
      <c r="E671" s="38">
        <v>2026</v>
      </c>
      <c r="F671" s="37"/>
      <c r="G671" s="26"/>
      <c r="H671" s="26"/>
      <c r="I671" s="26"/>
      <c r="J671" s="26"/>
      <c r="K671" s="26"/>
      <c r="L671" s="26"/>
      <c r="M671" s="26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</row>
    <row r="672" spans="1:38" ht="15" customHeight="1">
      <c r="A672" s="104" t="s">
        <v>2169</v>
      </c>
      <c r="B672" s="36"/>
      <c r="C672" s="37">
        <f t="shared" si="9"/>
        <v>1</v>
      </c>
      <c r="D672" s="37">
        <v>0</v>
      </c>
      <c r="E672" s="37"/>
      <c r="F672" s="37"/>
      <c r="G672" s="26"/>
      <c r="H672" s="26"/>
      <c r="I672" s="26"/>
      <c r="J672" s="26"/>
      <c r="K672" s="26"/>
      <c r="L672" s="26"/>
      <c r="M672" s="26"/>
      <c r="N672" s="37"/>
      <c r="O672" s="37"/>
      <c r="P672" s="37"/>
      <c r="Q672" s="37"/>
      <c r="R672" s="37"/>
      <c r="S672" s="37"/>
      <c r="T672" s="37"/>
      <c r="U672" s="37">
        <v>2010</v>
      </c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</row>
    <row r="673" spans="1:38" ht="15" customHeight="1">
      <c r="A673" s="104" t="s">
        <v>2170</v>
      </c>
      <c r="B673" s="36" t="s">
        <v>90</v>
      </c>
      <c r="C673" s="37">
        <f t="shared" si="9"/>
        <v>5</v>
      </c>
      <c r="D673" s="37">
        <v>0</v>
      </c>
      <c r="E673" s="37"/>
      <c r="F673" s="37"/>
      <c r="G673" s="26"/>
      <c r="H673" s="26"/>
      <c r="I673" s="26"/>
      <c r="J673" s="26"/>
      <c r="K673" s="26"/>
      <c r="L673" s="26"/>
      <c r="M673" s="26"/>
      <c r="N673" s="37"/>
      <c r="O673" s="37"/>
      <c r="P673" s="37">
        <v>2015</v>
      </c>
      <c r="Q673" s="37">
        <v>2014</v>
      </c>
      <c r="R673" s="37">
        <v>2013</v>
      </c>
      <c r="S673" s="37">
        <v>2012</v>
      </c>
      <c r="T673" s="37">
        <v>2011</v>
      </c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</row>
    <row r="674" spans="1:38" ht="15" customHeight="1">
      <c r="A674" s="104" t="s">
        <v>2171</v>
      </c>
      <c r="B674" s="36" t="s">
        <v>126</v>
      </c>
      <c r="C674" s="37">
        <f t="shared" si="9"/>
        <v>9</v>
      </c>
      <c r="D674" s="37">
        <v>0</v>
      </c>
      <c r="E674" s="37"/>
      <c r="F674" s="37"/>
      <c r="G674" s="26"/>
      <c r="H674" s="26">
        <v>2023</v>
      </c>
      <c r="I674" s="26">
        <v>2022</v>
      </c>
      <c r="J674" s="26">
        <v>2021</v>
      </c>
      <c r="K674" s="26">
        <v>2020</v>
      </c>
      <c r="L674" s="26">
        <v>2019</v>
      </c>
      <c r="M674" s="26">
        <v>2018</v>
      </c>
      <c r="N674" s="27">
        <v>2017</v>
      </c>
      <c r="O674" s="37">
        <v>2016</v>
      </c>
      <c r="P674" s="37">
        <v>2015</v>
      </c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</row>
    <row r="675" spans="1:38" ht="15" customHeight="1">
      <c r="A675" s="104" t="s">
        <v>2172</v>
      </c>
      <c r="B675" s="36" t="s">
        <v>197</v>
      </c>
      <c r="C675" s="37">
        <f t="shared" si="9"/>
        <v>1</v>
      </c>
      <c r="D675" s="37">
        <v>1</v>
      </c>
      <c r="E675" s="37">
        <v>2026</v>
      </c>
      <c r="F675" s="37"/>
      <c r="G675" s="26"/>
      <c r="H675" s="26"/>
      <c r="I675" s="26"/>
      <c r="J675" s="26"/>
      <c r="K675" s="26"/>
      <c r="L675" s="26"/>
      <c r="M675" s="26"/>
      <c r="N675" s="2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</row>
    <row r="676" spans="1:38" ht="15" customHeight="1">
      <c r="A676" s="103" t="s">
        <v>2173</v>
      </c>
      <c r="B676" s="25" t="s">
        <v>64</v>
      </c>
      <c r="C676" s="37">
        <f t="shared" si="9"/>
        <v>3</v>
      </c>
      <c r="D676" s="37">
        <v>0</v>
      </c>
      <c r="E676" s="37"/>
      <c r="F676" s="37"/>
      <c r="G676" s="26"/>
      <c r="H676" s="26"/>
      <c r="I676" s="26"/>
      <c r="J676" s="26"/>
      <c r="K676" s="26">
        <v>2020</v>
      </c>
      <c r="L676" s="26">
        <v>2019</v>
      </c>
      <c r="M676" s="26">
        <v>2018</v>
      </c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</row>
    <row r="677" spans="1:38" ht="15" customHeight="1">
      <c r="A677" s="103" t="s">
        <v>2174</v>
      </c>
      <c r="B677" s="25" t="s">
        <v>151</v>
      </c>
      <c r="C677" s="37">
        <f t="shared" si="9"/>
        <v>1</v>
      </c>
      <c r="D677" s="37">
        <v>0</v>
      </c>
      <c r="E677" s="37"/>
      <c r="F677" s="37"/>
      <c r="G677" s="26"/>
      <c r="H677" s="26"/>
      <c r="I677" s="26"/>
      <c r="J677" s="26">
        <v>2021</v>
      </c>
      <c r="K677" s="26"/>
      <c r="L677" s="26"/>
      <c r="M677" s="26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</row>
    <row r="678" spans="1:38" ht="15" customHeight="1">
      <c r="A678" s="103" t="s">
        <v>2175</v>
      </c>
      <c r="B678" s="25" t="s">
        <v>197</v>
      </c>
      <c r="C678" s="37">
        <f t="shared" si="9"/>
        <v>1</v>
      </c>
      <c r="D678" s="37">
        <v>1</v>
      </c>
      <c r="E678" s="38">
        <v>2026</v>
      </c>
      <c r="F678" s="37"/>
      <c r="G678" s="26"/>
      <c r="H678" s="26"/>
      <c r="I678" s="26"/>
      <c r="J678" s="26"/>
      <c r="K678" s="26"/>
      <c r="L678" s="26"/>
      <c r="M678" s="26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</row>
    <row r="679" spans="1:38" ht="15" customHeight="1">
      <c r="A679" s="104" t="s">
        <v>2176</v>
      </c>
      <c r="B679" s="36" t="s">
        <v>56</v>
      </c>
      <c r="C679" s="37">
        <f t="shared" si="9"/>
        <v>4</v>
      </c>
      <c r="D679" s="37">
        <v>2</v>
      </c>
      <c r="E679" s="37">
        <v>2026</v>
      </c>
      <c r="F679" s="37">
        <v>2025</v>
      </c>
      <c r="G679" s="26"/>
      <c r="H679" s="26"/>
      <c r="I679" s="26"/>
      <c r="J679" s="26"/>
      <c r="K679" s="26"/>
      <c r="L679" s="26"/>
      <c r="M679" s="26">
        <v>2018</v>
      </c>
      <c r="N679" s="37">
        <v>2017</v>
      </c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</row>
    <row r="680" spans="1:38" ht="15" customHeight="1">
      <c r="A680" s="104" t="s">
        <v>2177</v>
      </c>
      <c r="B680" s="36" t="s">
        <v>168</v>
      </c>
      <c r="C680" s="37">
        <f t="shared" si="9"/>
        <v>3</v>
      </c>
      <c r="D680" s="37">
        <v>0</v>
      </c>
      <c r="E680" s="37"/>
      <c r="F680" s="38">
        <v>2025</v>
      </c>
      <c r="G680" s="27">
        <v>2024</v>
      </c>
      <c r="H680" s="27">
        <v>2023</v>
      </c>
      <c r="I680" s="26"/>
      <c r="J680" s="26"/>
      <c r="K680" s="26"/>
      <c r="L680" s="26"/>
      <c r="M680" s="26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</row>
    <row r="681" spans="1:38" ht="15" customHeight="1">
      <c r="A681" s="104" t="s">
        <v>2178</v>
      </c>
      <c r="B681" s="36" t="s">
        <v>388</v>
      </c>
      <c r="C681" s="37">
        <f t="shared" si="9"/>
        <v>1</v>
      </c>
      <c r="D681" s="37">
        <v>1</v>
      </c>
      <c r="E681" s="37">
        <v>2026</v>
      </c>
      <c r="F681" s="38"/>
      <c r="G681" s="27"/>
      <c r="H681" s="27"/>
      <c r="I681" s="26"/>
      <c r="J681" s="26"/>
      <c r="K681" s="26"/>
      <c r="L681" s="26"/>
      <c r="M681" s="26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</row>
    <row r="682" spans="1:38" ht="15" customHeight="1">
      <c r="A682" s="104" t="s">
        <v>2179</v>
      </c>
      <c r="B682" s="36"/>
      <c r="C682" s="37">
        <f t="shared" ref="C682:C747" si="10">COUNT(E682:AL682)</f>
        <v>2</v>
      </c>
      <c r="D682" s="37">
        <v>0</v>
      </c>
      <c r="E682" s="37"/>
      <c r="F682" s="37"/>
      <c r="G682" s="26"/>
      <c r="H682" s="26"/>
      <c r="I682" s="26"/>
      <c r="J682" s="26"/>
      <c r="K682" s="26"/>
      <c r="L682" s="26"/>
      <c r="M682" s="26"/>
      <c r="N682" s="37"/>
      <c r="O682" s="37"/>
      <c r="P682" s="37"/>
      <c r="Q682" s="37"/>
      <c r="R682" s="37"/>
      <c r="S682" s="37">
        <v>2012</v>
      </c>
      <c r="T682" s="37">
        <v>2011</v>
      </c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</row>
    <row r="683" spans="1:38" ht="15" customHeight="1">
      <c r="A683" s="103" t="s">
        <v>2180</v>
      </c>
      <c r="B683" s="25" t="s">
        <v>388</v>
      </c>
      <c r="C683" s="37">
        <f t="shared" si="10"/>
        <v>7</v>
      </c>
      <c r="D683" s="37">
        <v>7</v>
      </c>
      <c r="E683" s="38">
        <v>2026</v>
      </c>
      <c r="F683" s="37">
        <v>2025</v>
      </c>
      <c r="G683" s="27">
        <v>2024</v>
      </c>
      <c r="H683" s="26">
        <v>2023</v>
      </c>
      <c r="I683" s="26">
        <v>2022</v>
      </c>
      <c r="J683" s="26">
        <v>2021</v>
      </c>
      <c r="K683" s="26">
        <v>2020</v>
      </c>
      <c r="L683" s="26"/>
      <c r="M683" s="26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</row>
    <row r="684" spans="1:38" ht="15" customHeight="1">
      <c r="A684" s="104" t="s">
        <v>2181</v>
      </c>
      <c r="B684" s="36" t="s">
        <v>121</v>
      </c>
      <c r="C684" s="37">
        <f t="shared" si="10"/>
        <v>2</v>
      </c>
      <c r="D684" s="37">
        <v>0</v>
      </c>
      <c r="E684" s="37"/>
      <c r="F684" s="37"/>
      <c r="G684" s="26"/>
      <c r="H684" s="26"/>
      <c r="I684" s="26"/>
      <c r="J684" s="26"/>
      <c r="K684" s="26"/>
      <c r="L684" s="26"/>
      <c r="M684" s="26"/>
      <c r="N684" s="37"/>
      <c r="O684" s="37"/>
      <c r="P684" s="37"/>
      <c r="Q684" s="37"/>
      <c r="R684" s="37"/>
      <c r="S684" s="37"/>
      <c r="T684" s="37"/>
      <c r="U684" s="37"/>
      <c r="V684" s="37">
        <v>2009</v>
      </c>
      <c r="W684" s="37">
        <v>2008</v>
      </c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</row>
    <row r="685" spans="1:38" ht="15" customHeight="1">
      <c r="A685" s="104" t="s">
        <v>2182</v>
      </c>
      <c r="B685" s="36"/>
      <c r="C685" s="37">
        <f t="shared" si="10"/>
        <v>1</v>
      </c>
      <c r="D685" s="37">
        <v>0</v>
      </c>
      <c r="E685" s="37"/>
      <c r="F685" s="37"/>
      <c r="G685" s="26"/>
      <c r="H685" s="26"/>
      <c r="I685" s="26"/>
      <c r="J685" s="26"/>
      <c r="K685" s="26"/>
      <c r="L685" s="26"/>
      <c r="M685" s="26"/>
      <c r="N685" s="37"/>
      <c r="O685" s="37"/>
      <c r="P685" s="37"/>
      <c r="Q685" s="37"/>
      <c r="R685" s="37">
        <v>2013</v>
      </c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</row>
    <row r="686" spans="1:38" ht="15" customHeight="1">
      <c r="A686" s="104" t="s">
        <v>2183</v>
      </c>
      <c r="B686" s="36"/>
      <c r="C686" s="37">
        <f t="shared" si="10"/>
        <v>1</v>
      </c>
      <c r="D686" s="37">
        <v>0</v>
      </c>
      <c r="E686" s="37"/>
      <c r="F686" s="37"/>
      <c r="G686" s="26"/>
      <c r="H686" s="26"/>
      <c r="I686" s="26"/>
      <c r="J686" s="26"/>
      <c r="K686" s="26"/>
      <c r="L686" s="26"/>
      <c r="M686" s="26"/>
      <c r="N686" s="37"/>
      <c r="O686" s="37"/>
      <c r="P686" s="37">
        <v>2015</v>
      </c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</row>
    <row r="687" spans="1:38" ht="15" customHeight="1">
      <c r="A687" s="104" t="s">
        <v>2184</v>
      </c>
      <c r="B687" s="36" t="s">
        <v>56</v>
      </c>
      <c r="C687" s="37">
        <f t="shared" si="10"/>
        <v>15</v>
      </c>
      <c r="D687" s="37">
        <v>2</v>
      </c>
      <c r="E687" s="38">
        <v>2026</v>
      </c>
      <c r="F687" s="37">
        <v>2025</v>
      </c>
      <c r="G687" s="26"/>
      <c r="H687" s="26">
        <v>2023</v>
      </c>
      <c r="I687" s="26"/>
      <c r="J687" s="26"/>
      <c r="K687" s="26"/>
      <c r="L687" s="26"/>
      <c r="M687" s="26"/>
      <c r="N687" s="37">
        <v>2017</v>
      </c>
      <c r="O687" s="37">
        <v>2016</v>
      </c>
      <c r="P687" s="37">
        <v>2015</v>
      </c>
      <c r="Q687" s="37">
        <v>2014</v>
      </c>
      <c r="R687" s="37">
        <v>2013</v>
      </c>
      <c r="S687" s="37">
        <v>2012</v>
      </c>
      <c r="T687" s="37">
        <v>2011</v>
      </c>
      <c r="U687" s="37"/>
      <c r="V687" s="37">
        <v>2009</v>
      </c>
      <c r="W687" s="37">
        <v>2008</v>
      </c>
      <c r="X687" s="37">
        <v>2007</v>
      </c>
      <c r="Y687" s="37"/>
      <c r="Z687" s="37">
        <v>2005</v>
      </c>
      <c r="AA687" s="37">
        <v>2004</v>
      </c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</row>
    <row r="688" spans="1:38" ht="15" customHeight="1">
      <c r="A688" s="104" t="s">
        <v>2185</v>
      </c>
      <c r="B688" s="36" t="s">
        <v>110</v>
      </c>
      <c r="C688" s="37">
        <f t="shared" si="10"/>
        <v>15</v>
      </c>
      <c r="D688" s="37">
        <v>9</v>
      </c>
      <c r="E688" s="37">
        <v>2026</v>
      </c>
      <c r="F688" s="37">
        <v>2025</v>
      </c>
      <c r="G688" s="26">
        <v>2024</v>
      </c>
      <c r="H688" s="26">
        <v>2023</v>
      </c>
      <c r="I688" s="26">
        <v>2022</v>
      </c>
      <c r="J688" s="26">
        <v>2021</v>
      </c>
      <c r="K688" s="26">
        <v>2020</v>
      </c>
      <c r="L688" s="26">
        <v>2019</v>
      </c>
      <c r="M688" s="26">
        <v>2018</v>
      </c>
      <c r="N688" s="37"/>
      <c r="O688" s="37">
        <v>2016</v>
      </c>
      <c r="P688" s="37">
        <v>2015</v>
      </c>
      <c r="Q688" s="37">
        <v>2014</v>
      </c>
      <c r="R688" s="37">
        <v>2013</v>
      </c>
      <c r="S688" s="37"/>
      <c r="T688" s="37"/>
      <c r="U688" s="37"/>
      <c r="V688" s="37"/>
      <c r="W688" s="37">
        <v>2008</v>
      </c>
      <c r="X688" s="37">
        <v>2007</v>
      </c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</row>
    <row r="689" spans="1:38" ht="15" customHeight="1">
      <c r="A689" s="103" t="s">
        <v>2186</v>
      </c>
      <c r="B689" s="25" t="s">
        <v>388</v>
      </c>
      <c r="C689" s="37">
        <f t="shared" si="10"/>
        <v>3</v>
      </c>
      <c r="D689" s="37">
        <v>0</v>
      </c>
      <c r="E689" s="37"/>
      <c r="F689" s="37"/>
      <c r="G689" s="47"/>
      <c r="H689" s="47"/>
      <c r="I689" s="27">
        <v>2022</v>
      </c>
      <c r="J689" s="26">
        <v>2021</v>
      </c>
      <c r="K689" s="26">
        <v>2020</v>
      </c>
      <c r="L689" s="26"/>
      <c r="M689" s="26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</row>
    <row r="690" spans="1:38" ht="15" customHeight="1">
      <c r="A690" s="103" t="s">
        <v>2187</v>
      </c>
      <c r="B690" s="25" t="s">
        <v>388</v>
      </c>
      <c r="C690" s="37">
        <f t="shared" si="10"/>
        <v>1</v>
      </c>
      <c r="D690" s="37">
        <v>0</v>
      </c>
      <c r="E690" s="37"/>
      <c r="F690" s="37">
        <v>2025</v>
      </c>
      <c r="G690" s="47"/>
      <c r="H690" s="47"/>
      <c r="I690" s="27"/>
      <c r="J690" s="26"/>
      <c r="K690" s="26"/>
      <c r="L690" s="26"/>
      <c r="M690" s="26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</row>
    <row r="691" spans="1:38" ht="15" customHeight="1">
      <c r="A691" s="104" t="s">
        <v>2188</v>
      </c>
      <c r="B691" s="36"/>
      <c r="C691" s="37">
        <f t="shared" si="10"/>
        <v>5</v>
      </c>
      <c r="D691" s="37">
        <v>0</v>
      </c>
      <c r="E691" s="37"/>
      <c r="F691" s="37"/>
      <c r="G691" s="26"/>
      <c r="H691" s="26"/>
      <c r="I691" s="26"/>
      <c r="J691" s="26"/>
      <c r="K691" s="26"/>
      <c r="L691" s="26"/>
      <c r="M691" s="26"/>
      <c r="N691" s="37"/>
      <c r="O691" s="37"/>
      <c r="P691" s="37">
        <v>2015</v>
      </c>
      <c r="Q691" s="37">
        <v>2014</v>
      </c>
      <c r="R691" s="37">
        <v>2013</v>
      </c>
      <c r="S691" s="37">
        <v>2012</v>
      </c>
      <c r="T691" s="37">
        <v>2011</v>
      </c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</row>
    <row r="692" spans="1:38" ht="15" customHeight="1">
      <c r="A692" s="104" t="s">
        <v>2189</v>
      </c>
      <c r="B692" s="25" t="s">
        <v>110</v>
      </c>
      <c r="C692" s="37">
        <f t="shared" si="10"/>
        <v>2</v>
      </c>
      <c r="D692" s="37">
        <v>0</v>
      </c>
      <c r="E692" s="37"/>
      <c r="F692" s="37"/>
      <c r="G692" s="26"/>
      <c r="H692" s="26"/>
      <c r="I692" s="26"/>
      <c r="J692" s="26"/>
      <c r="K692" s="26"/>
      <c r="L692" s="26"/>
      <c r="M692" s="26"/>
      <c r="N692" s="37"/>
      <c r="O692" s="37"/>
      <c r="P692" s="37"/>
      <c r="Q692" s="37">
        <v>2014</v>
      </c>
      <c r="R692" s="37">
        <v>2013</v>
      </c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</row>
    <row r="693" spans="1:38" ht="15" customHeight="1">
      <c r="A693" s="103" t="s">
        <v>2190</v>
      </c>
      <c r="B693" s="36" t="s">
        <v>476</v>
      </c>
      <c r="C693" s="37">
        <f t="shared" si="10"/>
        <v>1</v>
      </c>
      <c r="D693" s="37">
        <v>0</v>
      </c>
      <c r="E693" s="37"/>
      <c r="F693" s="37"/>
      <c r="G693" s="26"/>
      <c r="H693" s="26"/>
      <c r="I693" s="26"/>
      <c r="J693" s="26"/>
      <c r="K693" s="26"/>
      <c r="L693" s="26"/>
      <c r="M693" s="26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>
        <v>1995</v>
      </c>
      <c r="AK693" s="37"/>
      <c r="AL693" s="37"/>
    </row>
    <row r="694" spans="1:38" ht="15" customHeight="1">
      <c r="A694" s="103" t="s">
        <v>2191</v>
      </c>
      <c r="B694" s="36" t="s">
        <v>56</v>
      </c>
      <c r="C694" s="37">
        <f t="shared" si="10"/>
        <v>1</v>
      </c>
      <c r="D694" s="37">
        <v>0</v>
      </c>
      <c r="E694" s="37"/>
      <c r="F694" s="37"/>
      <c r="G694" s="26"/>
      <c r="H694" s="26"/>
      <c r="I694" s="26"/>
      <c r="J694" s="26">
        <v>2021</v>
      </c>
      <c r="K694" s="26"/>
      <c r="L694" s="26"/>
      <c r="M694" s="26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</row>
    <row r="695" spans="1:38" ht="15" customHeight="1">
      <c r="A695" s="104" t="s">
        <v>2192</v>
      </c>
      <c r="B695" s="36" t="s">
        <v>110</v>
      </c>
      <c r="C695" s="37">
        <f t="shared" si="10"/>
        <v>1</v>
      </c>
      <c r="D695" s="37">
        <v>0</v>
      </c>
      <c r="E695" s="37"/>
      <c r="F695" s="37"/>
      <c r="G695" s="26"/>
      <c r="H695" s="26"/>
      <c r="I695" s="26"/>
      <c r="J695" s="26"/>
      <c r="K695" s="26"/>
      <c r="L695" s="26"/>
      <c r="M695" s="26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>
        <v>2004</v>
      </c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</row>
    <row r="696" spans="1:38" ht="15" customHeight="1">
      <c r="A696" s="104" t="s">
        <v>2193</v>
      </c>
      <c r="B696" s="25" t="s">
        <v>221</v>
      </c>
      <c r="C696" s="37">
        <f t="shared" si="10"/>
        <v>4</v>
      </c>
      <c r="D696" s="37">
        <v>0</v>
      </c>
      <c r="E696" s="37"/>
      <c r="F696" s="37"/>
      <c r="G696" s="47"/>
      <c r="H696" s="47"/>
      <c r="I696" s="27">
        <v>2022</v>
      </c>
      <c r="J696" s="26">
        <v>2021</v>
      </c>
      <c r="K696" s="26">
        <v>2020</v>
      </c>
      <c r="L696" s="26"/>
      <c r="M696" s="26"/>
      <c r="N696" s="37"/>
      <c r="O696" s="37"/>
      <c r="P696" s="37"/>
      <c r="Q696" s="37"/>
      <c r="R696" s="37"/>
      <c r="S696" s="37"/>
      <c r="T696" s="37"/>
      <c r="U696" s="37">
        <v>2010</v>
      </c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</row>
    <row r="697" spans="1:38" ht="15" customHeight="1">
      <c r="A697" s="104" t="s">
        <v>2194</v>
      </c>
      <c r="B697" s="36" t="s">
        <v>110</v>
      </c>
      <c r="C697" s="37">
        <f t="shared" si="10"/>
        <v>4</v>
      </c>
      <c r="D697" s="37">
        <v>0</v>
      </c>
      <c r="E697" s="37"/>
      <c r="F697" s="37"/>
      <c r="G697" s="26"/>
      <c r="H697" s="26"/>
      <c r="I697" s="26"/>
      <c r="J697" s="26"/>
      <c r="K697" s="26">
        <v>2020</v>
      </c>
      <c r="L697" s="26"/>
      <c r="M697" s="26">
        <v>2018</v>
      </c>
      <c r="N697" s="37">
        <v>2017</v>
      </c>
      <c r="O697" s="37">
        <v>2016</v>
      </c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</row>
    <row r="698" spans="1:38" ht="15" customHeight="1">
      <c r="A698" s="104" t="s">
        <v>2195</v>
      </c>
      <c r="B698" s="25" t="s">
        <v>268</v>
      </c>
      <c r="C698" s="37">
        <f t="shared" si="10"/>
        <v>3</v>
      </c>
      <c r="D698" s="37">
        <v>0</v>
      </c>
      <c r="E698" s="37"/>
      <c r="F698" s="37"/>
      <c r="G698" s="26"/>
      <c r="H698" s="26"/>
      <c r="I698" s="26"/>
      <c r="J698" s="26"/>
      <c r="K698" s="26"/>
      <c r="L698" s="26"/>
      <c r="M698" s="26"/>
      <c r="N698" s="37">
        <v>2017</v>
      </c>
      <c r="O698" s="37">
        <v>2016</v>
      </c>
      <c r="P698" s="37">
        <v>2015</v>
      </c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</row>
    <row r="699" spans="1:38" ht="15" customHeight="1">
      <c r="A699" s="104" t="s">
        <v>2196</v>
      </c>
      <c r="B699" s="36"/>
      <c r="C699" s="37">
        <f t="shared" si="10"/>
        <v>2</v>
      </c>
      <c r="D699" s="37">
        <v>0</v>
      </c>
      <c r="E699" s="37"/>
      <c r="F699" s="37"/>
      <c r="G699" s="26"/>
      <c r="H699" s="26"/>
      <c r="I699" s="26"/>
      <c r="J699" s="26"/>
      <c r="K699" s="26"/>
      <c r="L699" s="26"/>
      <c r="M699" s="26"/>
      <c r="N699" s="37"/>
      <c r="O699" s="37"/>
      <c r="P699" s="37"/>
      <c r="Q699" s="37"/>
      <c r="R699" s="37"/>
      <c r="S699" s="37"/>
      <c r="T699" s="37">
        <v>2011</v>
      </c>
      <c r="U699" s="37">
        <v>2010</v>
      </c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</row>
    <row r="700" spans="1:38" ht="15" customHeight="1">
      <c r="A700" s="104" t="s">
        <v>2197</v>
      </c>
      <c r="B700" s="36"/>
      <c r="C700" s="37">
        <f t="shared" si="10"/>
        <v>2</v>
      </c>
      <c r="D700" s="37">
        <v>0</v>
      </c>
      <c r="E700" s="37"/>
      <c r="F700" s="37"/>
      <c r="G700" s="26"/>
      <c r="H700" s="26"/>
      <c r="I700" s="26">
        <v>2022</v>
      </c>
      <c r="J700" s="26"/>
      <c r="K700" s="26"/>
      <c r="L700" s="26"/>
      <c r="M700" s="26"/>
      <c r="N700" s="37"/>
      <c r="O700" s="37"/>
      <c r="P700" s="37"/>
      <c r="Q700" s="37"/>
      <c r="R700" s="37">
        <v>2013</v>
      </c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</row>
    <row r="701" spans="1:38" ht="15" customHeight="1">
      <c r="A701" s="104" t="s">
        <v>2198</v>
      </c>
      <c r="B701" s="36" t="s">
        <v>76</v>
      </c>
      <c r="C701" s="37">
        <f t="shared" si="10"/>
        <v>4</v>
      </c>
      <c r="D701" s="37">
        <v>0</v>
      </c>
      <c r="E701" s="37"/>
      <c r="F701" s="37"/>
      <c r="G701" s="26"/>
      <c r="H701" s="26"/>
      <c r="I701" s="26"/>
      <c r="J701" s="26"/>
      <c r="K701" s="26"/>
      <c r="L701" s="26"/>
      <c r="M701" s="26"/>
      <c r="N701" s="37"/>
      <c r="O701" s="37">
        <v>2016</v>
      </c>
      <c r="P701" s="37"/>
      <c r="Q701" s="37"/>
      <c r="R701" s="37">
        <v>2013</v>
      </c>
      <c r="S701" s="37">
        <v>2012</v>
      </c>
      <c r="T701" s="37">
        <v>2011</v>
      </c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</row>
    <row r="702" spans="1:38" ht="15" customHeight="1">
      <c r="A702" s="104" t="s">
        <v>2199</v>
      </c>
      <c r="B702" s="36" t="s">
        <v>168</v>
      </c>
      <c r="C702" s="37">
        <f t="shared" si="10"/>
        <v>1</v>
      </c>
      <c r="D702" s="37">
        <v>0</v>
      </c>
      <c r="E702" s="37"/>
      <c r="F702" s="37"/>
      <c r="G702" s="26">
        <v>2024</v>
      </c>
      <c r="H702" s="26"/>
      <c r="I702" s="26"/>
      <c r="J702" s="26"/>
      <c r="K702" s="26"/>
      <c r="L702" s="26"/>
      <c r="M702" s="26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</row>
    <row r="703" spans="1:38" ht="15" customHeight="1">
      <c r="A703" s="104" t="s">
        <v>2200</v>
      </c>
      <c r="B703" s="36" t="s">
        <v>76</v>
      </c>
      <c r="C703" s="37">
        <f t="shared" si="10"/>
        <v>4</v>
      </c>
      <c r="D703" s="37">
        <v>0</v>
      </c>
      <c r="E703" s="37"/>
      <c r="F703" s="37"/>
      <c r="G703" s="47"/>
      <c r="H703" s="27">
        <v>2023</v>
      </c>
      <c r="I703" s="27">
        <v>2022</v>
      </c>
      <c r="J703" s="27">
        <v>2021</v>
      </c>
      <c r="K703" s="26">
        <v>2020</v>
      </c>
      <c r="L703" s="26"/>
      <c r="M703" s="26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</row>
    <row r="704" spans="1:38" ht="15" customHeight="1">
      <c r="A704" s="103" t="s">
        <v>2201</v>
      </c>
      <c r="B704" s="36" t="s">
        <v>81</v>
      </c>
      <c r="C704" s="37">
        <f t="shared" si="10"/>
        <v>1</v>
      </c>
      <c r="D704" s="37">
        <v>0</v>
      </c>
      <c r="E704" s="37"/>
      <c r="F704" s="37"/>
      <c r="G704" s="26"/>
      <c r="H704" s="26"/>
      <c r="I704" s="26"/>
      <c r="J704" s="26"/>
      <c r="K704" s="26"/>
      <c r="L704" s="26"/>
      <c r="M704" s="26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>
        <v>1996</v>
      </c>
      <c r="AJ704" s="37"/>
      <c r="AK704" s="37"/>
      <c r="AL704" s="37"/>
    </row>
    <row r="705" spans="1:38" ht="15" customHeight="1">
      <c r="A705" s="104" t="s">
        <v>2202</v>
      </c>
      <c r="B705" s="25" t="s">
        <v>168</v>
      </c>
      <c r="C705" s="37">
        <f t="shared" si="10"/>
        <v>5</v>
      </c>
      <c r="D705" s="37">
        <v>0</v>
      </c>
      <c r="E705" s="37"/>
      <c r="F705" s="37"/>
      <c r="G705" s="26"/>
      <c r="H705" s="26"/>
      <c r="I705" s="26"/>
      <c r="J705" s="26"/>
      <c r="K705" s="26"/>
      <c r="L705" s="26"/>
      <c r="M705" s="26"/>
      <c r="N705" s="27">
        <v>2017</v>
      </c>
      <c r="O705" s="37">
        <v>2016</v>
      </c>
      <c r="P705" s="37"/>
      <c r="Q705" s="37">
        <v>2014</v>
      </c>
      <c r="R705" s="37">
        <v>2013</v>
      </c>
      <c r="S705" s="37">
        <v>2012</v>
      </c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</row>
    <row r="706" spans="1:38" ht="15" customHeight="1">
      <c r="A706" s="103" t="s">
        <v>2203</v>
      </c>
      <c r="B706" s="36" t="s">
        <v>142</v>
      </c>
      <c r="C706" s="37">
        <f t="shared" si="10"/>
        <v>3</v>
      </c>
      <c r="D706" s="37">
        <v>0</v>
      </c>
      <c r="E706" s="37"/>
      <c r="F706" s="37"/>
      <c r="G706" s="26"/>
      <c r="H706" s="26"/>
      <c r="I706" s="26"/>
      <c r="J706" s="26"/>
      <c r="K706" s="26"/>
      <c r="L706" s="26"/>
      <c r="M706" s="26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>
        <v>1997</v>
      </c>
      <c r="AI706" s="37">
        <v>1996</v>
      </c>
      <c r="AJ706" s="37">
        <v>1995</v>
      </c>
      <c r="AK706" s="37"/>
      <c r="AL706" s="37"/>
    </row>
    <row r="707" spans="1:38" ht="15" customHeight="1">
      <c r="A707" s="104" t="s">
        <v>2204</v>
      </c>
      <c r="B707" s="25" t="s">
        <v>223</v>
      </c>
      <c r="C707" s="37">
        <f t="shared" si="10"/>
        <v>14</v>
      </c>
      <c r="D707" s="37">
        <v>0</v>
      </c>
      <c r="E707" s="37"/>
      <c r="F707" s="38">
        <v>2025</v>
      </c>
      <c r="G707" s="27">
        <v>2024</v>
      </c>
      <c r="H707" s="27">
        <v>2023</v>
      </c>
      <c r="I707" s="27">
        <v>2022</v>
      </c>
      <c r="J707" s="26">
        <v>2021</v>
      </c>
      <c r="K707" s="26">
        <v>2020</v>
      </c>
      <c r="L707" s="26">
        <v>2019</v>
      </c>
      <c r="M707" s="26">
        <v>2018</v>
      </c>
      <c r="N707" s="37">
        <v>2017</v>
      </c>
      <c r="O707" s="37">
        <v>2016</v>
      </c>
      <c r="P707" s="37">
        <v>2015</v>
      </c>
      <c r="Q707" s="37">
        <v>2014</v>
      </c>
      <c r="R707" s="37">
        <v>2013</v>
      </c>
      <c r="S707" s="37">
        <v>2012</v>
      </c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</row>
    <row r="708" spans="1:38" ht="15" customHeight="1">
      <c r="A708" s="103" t="s">
        <v>2205</v>
      </c>
      <c r="B708" s="25" t="s">
        <v>221</v>
      </c>
      <c r="C708" s="37">
        <f t="shared" si="10"/>
        <v>5</v>
      </c>
      <c r="D708" s="37">
        <v>0</v>
      </c>
      <c r="E708" s="37"/>
      <c r="F708" s="37"/>
      <c r="G708" s="26">
        <v>2024</v>
      </c>
      <c r="H708" s="26">
        <v>2023</v>
      </c>
      <c r="I708" s="26">
        <v>2022</v>
      </c>
      <c r="J708" s="26">
        <v>2021</v>
      </c>
      <c r="K708" s="26">
        <v>2020</v>
      </c>
      <c r="L708" s="26"/>
      <c r="M708" s="26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</row>
    <row r="709" spans="1:38" ht="15" customHeight="1">
      <c r="A709" s="103" t="s">
        <v>2206</v>
      </c>
      <c r="B709" s="36" t="s">
        <v>221</v>
      </c>
      <c r="C709" s="37">
        <f t="shared" si="10"/>
        <v>2</v>
      </c>
      <c r="D709" s="37">
        <v>0</v>
      </c>
      <c r="E709" s="37"/>
      <c r="F709" s="37"/>
      <c r="G709" s="26"/>
      <c r="H709" s="26"/>
      <c r="I709" s="26"/>
      <c r="J709" s="26"/>
      <c r="K709" s="26"/>
      <c r="L709" s="26"/>
      <c r="M709" s="26">
        <v>2018</v>
      </c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>
        <v>1994</v>
      </c>
      <c r="AL709" s="37"/>
    </row>
    <row r="710" spans="1:38" ht="15" customHeight="1">
      <c r="A710" s="104" t="s">
        <v>2207</v>
      </c>
      <c r="B710" s="36" t="s">
        <v>221</v>
      </c>
      <c r="C710" s="37">
        <f t="shared" si="10"/>
        <v>2</v>
      </c>
      <c r="D710" s="37">
        <v>0</v>
      </c>
      <c r="E710" s="37"/>
      <c r="F710" s="37"/>
      <c r="G710" s="26"/>
      <c r="H710" s="26"/>
      <c r="I710" s="26"/>
      <c r="J710" s="26"/>
      <c r="K710" s="26"/>
      <c r="L710" s="26"/>
      <c r="M710" s="26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>
        <v>2004</v>
      </c>
      <c r="AB710" s="37">
        <v>2003</v>
      </c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</row>
    <row r="711" spans="1:38" ht="15" customHeight="1">
      <c r="A711" s="103" t="s">
        <v>2208</v>
      </c>
      <c r="B711" s="25" t="s">
        <v>99</v>
      </c>
      <c r="C711" s="37">
        <f t="shared" si="10"/>
        <v>5</v>
      </c>
      <c r="D711" s="37">
        <v>0</v>
      </c>
      <c r="E711" s="37"/>
      <c r="F711" s="37"/>
      <c r="G711" s="47"/>
      <c r="H711" s="47"/>
      <c r="I711" s="27">
        <v>2022</v>
      </c>
      <c r="J711" s="26">
        <v>2021</v>
      </c>
      <c r="K711" s="26">
        <v>2020</v>
      </c>
      <c r="L711" s="26">
        <v>2019</v>
      </c>
      <c r="M711" s="26">
        <v>2018</v>
      </c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</row>
    <row r="712" spans="1:38" ht="15" customHeight="1">
      <c r="A712" s="103" t="s">
        <v>2209</v>
      </c>
      <c r="B712" s="25" t="s">
        <v>208</v>
      </c>
      <c r="C712" s="37">
        <f t="shared" si="10"/>
        <v>1</v>
      </c>
      <c r="D712" s="37">
        <v>1</v>
      </c>
      <c r="E712" s="38">
        <v>2026</v>
      </c>
      <c r="F712" s="37"/>
      <c r="G712" s="47"/>
      <c r="H712" s="47"/>
      <c r="I712" s="27"/>
      <c r="J712" s="26"/>
      <c r="K712" s="26"/>
      <c r="L712" s="26"/>
      <c r="M712" s="26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</row>
    <row r="713" spans="1:38" ht="15" customHeight="1">
      <c r="A713" s="103" t="s">
        <v>2210</v>
      </c>
      <c r="B713" s="25" t="s">
        <v>108</v>
      </c>
      <c r="C713" s="37">
        <f t="shared" si="10"/>
        <v>2</v>
      </c>
      <c r="D713" s="37">
        <v>0</v>
      </c>
      <c r="E713" s="37"/>
      <c r="F713" s="37"/>
      <c r="G713" s="47"/>
      <c r="H713" s="27">
        <v>2023</v>
      </c>
      <c r="I713" s="26">
        <v>2022</v>
      </c>
      <c r="J713" s="26"/>
      <c r="K713" s="26"/>
      <c r="L713" s="26"/>
      <c r="M713" s="26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</row>
    <row r="714" spans="1:38" ht="15" customHeight="1">
      <c r="A714" s="103" t="s">
        <v>2211</v>
      </c>
      <c r="B714" s="36" t="s">
        <v>108</v>
      </c>
      <c r="C714" s="37">
        <f t="shared" si="10"/>
        <v>8</v>
      </c>
      <c r="D714" s="37">
        <v>0</v>
      </c>
      <c r="E714" s="37"/>
      <c r="F714" s="37"/>
      <c r="G714" s="47"/>
      <c r="H714" s="47"/>
      <c r="I714" s="27">
        <v>2022</v>
      </c>
      <c r="J714" s="26">
        <v>2021</v>
      </c>
      <c r="K714" s="26">
        <v>2020</v>
      </c>
      <c r="L714" s="26">
        <v>2019</v>
      </c>
      <c r="M714" s="26">
        <v>2018</v>
      </c>
      <c r="N714" s="37">
        <v>2017</v>
      </c>
      <c r="O714" s="37">
        <v>2016</v>
      </c>
      <c r="P714" s="37">
        <v>2015</v>
      </c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</row>
    <row r="715" spans="1:38" ht="15" customHeight="1">
      <c r="A715" s="103" t="s">
        <v>2212</v>
      </c>
      <c r="B715" s="36" t="s">
        <v>338</v>
      </c>
      <c r="C715" s="37">
        <f t="shared" si="10"/>
        <v>1</v>
      </c>
      <c r="D715" s="37">
        <v>1</v>
      </c>
      <c r="E715" s="37">
        <v>2026</v>
      </c>
      <c r="F715" s="37"/>
      <c r="G715" s="47"/>
      <c r="H715" s="47"/>
      <c r="I715" s="27"/>
      <c r="J715" s="26"/>
      <c r="K715" s="26"/>
      <c r="L715" s="26"/>
      <c r="M715" s="26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</row>
    <row r="716" spans="1:38" ht="15" customHeight="1">
      <c r="A716" s="104" t="s">
        <v>2212</v>
      </c>
      <c r="B716" s="36" t="s">
        <v>76</v>
      </c>
      <c r="C716" s="37">
        <f t="shared" si="10"/>
        <v>5</v>
      </c>
      <c r="D716" s="37">
        <v>0</v>
      </c>
      <c r="E716" s="37"/>
      <c r="F716" s="37"/>
      <c r="G716" s="26"/>
      <c r="H716" s="26"/>
      <c r="I716" s="26"/>
      <c r="J716" s="26"/>
      <c r="K716" s="26">
        <v>2020</v>
      </c>
      <c r="L716" s="26"/>
      <c r="M716" s="26"/>
      <c r="N716" s="37">
        <v>2017</v>
      </c>
      <c r="O716" s="37">
        <v>2016</v>
      </c>
      <c r="P716" s="37">
        <v>2015</v>
      </c>
      <c r="Q716" s="37"/>
      <c r="R716" s="37"/>
      <c r="S716" s="37"/>
      <c r="T716" s="37">
        <v>2011</v>
      </c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</row>
    <row r="717" spans="1:38" ht="15" customHeight="1">
      <c r="A717" s="103" t="s">
        <v>2213</v>
      </c>
      <c r="B717" s="25" t="s">
        <v>112</v>
      </c>
      <c r="C717" s="37">
        <f t="shared" si="10"/>
        <v>1</v>
      </c>
      <c r="D717" s="37">
        <v>0</v>
      </c>
      <c r="E717" s="37"/>
      <c r="F717" s="37"/>
      <c r="G717" s="26"/>
      <c r="H717" s="26"/>
      <c r="I717" s="26"/>
      <c r="J717" s="26"/>
      <c r="K717" s="26">
        <v>2020</v>
      </c>
      <c r="L717" s="26"/>
      <c r="M717" s="26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</row>
    <row r="718" spans="1:38" ht="15" customHeight="1">
      <c r="A718" s="104" t="s">
        <v>2214</v>
      </c>
      <c r="B718" s="36" t="s">
        <v>56</v>
      </c>
      <c r="C718" s="37">
        <f t="shared" si="10"/>
        <v>4</v>
      </c>
      <c r="D718" s="37">
        <v>0</v>
      </c>
      <c r="E718" s="37"/>
      <c r="F718" s="37"/>
      <c r="G718" s="47"/>
      <c r="H718" s="47"/>
      <c r="I718" s="27">
        <v>2022</v>
      </c>
      <c r="J718" s="27">
        <v>2021</v>
      </c>
      <c r="K718" s="27">
        <v>2020</v>
      </c>
      <c r="L718" s="26">
        <v>2019</v>
      </c>
      <c r="M718" s="26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</row>
    <row r="719" spans="1:38" ht="15" customHeight="1">
      <c r="A719" s="104" t="s">
        <v>2215</v>
      </c>
      <c r="B719" s="36" t="s">
        <v>221</v>
      </c>
      <c r="C719" s="37">
        <f t="shared" si="10"/>
        <v>10</v>
      </c>
      <c r="D719" s="37">
        <v>0</v>
      </c>
      <c r="E719" s="37"/>
      <c r="F719" s="37">
        <v>2025</v>
      </c>
      <c r="G719" s="26">
        <v>2024</v>
      </c>
      <c r="H719" s="26">
        <v>2023</v>
      </c>
      <c r="I719" s="26">
        <v>2022</v>
      </c>
      <c r="J719" s="26">
        <v>2021</v>
      </c>
      <c r="K719" s="26">
        <v>2020</v>
      </c>
      <c r="L719" s="26">
        <v>2019</v>
      </c>
      <c r="M719" s="26">
        <v>2018</v>
      </c>
      <c r="N719" s="37">
        <v>2017</v>
      </c>
      <c r="O719" s="37">
        <v>2016</v>
      </c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</row>
    <row r="720" spans="1:38" ht="15" customHeight="1">
      <c r="A720" s="103" t="s">
        <v>2216</v>
      </c>
      <c r="B720" s="25" t="s">
        <v>388</v>
      </c>
      <c r="C720" s="37">
        <f t="shared" si="10"/>
        <v>3</v>
      </c>
      <c r="D720" s="37">
        <v>3</v>
      </c>
      <c r="E720" s="37">
        <v>2026</v>
      </c>
      <c r="F720" s="37">
        <v>2025</v>
      </c>
      <c r="G720" s="26">
        <v>2024</v>
      </c>
      <c r="H720" s="26"/>
      <c r="I720" s="26"/>
      <c r="J720" s="47"/>
      <c r="K720" s="26"/>
      <c r="L720" s="26"/>
      <c r="M720" s="26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</row>
    <row r="721" spans="1:38" ht="15" customHeight="1">
      <c r="A721" s="104" t="s">
        <v>2217</v>
      </c>
      <c r="B721" s="36" t="s">
        <v>388</v>
      </c>
      <c r="C721" s="37">
        <f t="shared" si="10"/>
        <v>12</v>
      </c>
      <c r="D721" s="37">
        <v>0</v>
      </c>
      <c r="E721" s="37"/>
      <c r="F721" s="37">
        <v>2025</v>
      </c>
      <c r="G721" s="26"/>
      <c r="H721" s="26">
        <v>2023</v>
      </c>
      <c r="I721" s="26">
        <v>2022</v>
      </c>
      <c r="J721" s="27">
        <v>2021</v>
      </c>
      <c r="K721" s="26">
        <v>2020</v>
      </c>
      <c r="L721" s="26">
        <v>2019</v>
      </c>
      <c r="M721" s="26">
        <v>2018</v>
      </c>
      <c r="N721" s="37">
        <v>2017</v>
      </c>
      <c r="O721" s="37">
        <v>2016</v>
      </c>
      <c r="P721" s="37">
        <v>2015</v>
      </c>
      <c r="Q721" s="37"/>
      <c r="R721" s="37"/>
      <c r="S721" s="37"/>
      <c r="T721" s="37"/>
      <c r="U721" s="37"/>
      <c r="V721" s="37"/>
      <c r="W721" s="37"/>
      <c r="X721" s="37">
        <v>2007</v>
      </c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>
        <v>1994</v>
      </c>
      <c r="AL721" s="37"/>
    </row>
    <row r="722" spans="1:38" ht="15" customHeight="1">
      <c r="A722" s="104" t="s">
        <v>2218</v>
      </c>
      <c r="B722" s="36" t="s">
        <v>64</v>
      </c>
      <c r="C722" s="37">
        <f t="shared" si="10"/>
        <v>2</v>
      </c>
      <c r="D722" s="37">
        <v>0</v>
      </c>
      <c r="E722" s="37"/>
      <c r="F722" s="37"/>
      <c r="G722" s="27">
        <v>2024</v>
      </c>
      <c r="H722" s="26"/>
      <c r="I722" s="26"/>
      <c r="J722" s="26"/>
      <c r="K722" s="26"/>
      <c r="L722" s="26"/>
      <c r="M722" s="26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>
        <v>2004</v>
      </c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</row>
    <row r="723" spans="1:38" ht="15" customHeight="1">
      <c r="A723" s="104" t="s">
        <v>2219</v>
      </c>
      <c r="B723" s="36" t="s">
        <v>139</v>
      </c>
      <c r="C723" s="37">
        <f t="shared" si="10"/>
        <v>2</v>
      </c>
      <c r="D723" s="37">
        <v>0</v>
      </c>
      <c r="E723" s="37"/>
      <c r="F723" s="37"/>
      <c r="G723" s="26">
        <v>2024</v>
      </c>
      <c r="H723" s="26">
        <v>2023</v>
      </c>
      <c r="I723" s="26"/>
      <c r="J723" s="26"/>
      <c r="K723" s="26"/>
      <c r="L723" s="26"/>
      <c r="M723" s="26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</row>
    <row r="724" spans="1:38" ht="15" customHeight="1">
      <c r="A724" s="104" t="s">
        <v>2220</v>
      </c>
      <c r="B724" s="25" t="s">
        <v>99</v>
      </c>
      <c r="C724" s="37">
        <f t="shared" si="10"/>
        <v>1</v>
      </c>
      <c r="D724" s="37">
        <v>0</v>
      </c>
      <c r="E724" s="37"/>
      <c r="F724" s="37"/>
      <c r="G724" s="27">
        <v>2024</v>
      </c>
      <c r="H724" s="26"/>
      <c r="I724" s="26"/>
      <c r="J724" s="26"/>
      <c r="K724" s="26"/>
      <c r="L724" s="26"/>
      <c r="M724" s="26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</row>
    <row r="725" spans="1:38" ht="15" customHeight="1">
      <c r="A725" s="104" t="s">
        <v>2221</v>
      </c>
      <c r="B725" s="25" t="s">
        <v>126</v>
      </c>
      <c r="C725" s="37">
        <f t="shared" si="10"/>
        <v>1</v>
      </c>
      <c r="D725" s="37">
        <v>0</v>
      </c>
      <c r="E725" s="37"/>
      <c r="F725" s="37">
        <v>2025</v>
      </c>
      <c r="G725" s="27"/>
      <c r="H725" s="26"/>
      <c r="I725" s="26"/>
      <c r="J725" s="26"/>
      <c r="K725" s="26"/>
      <c r="L725" s="26"/>
      <c r="M725" s="26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</row>
    <row r="726" spans="1:38" ht="15" customHeight="1">
      <c r="A726" s="104" t="s">
        <v>2222</v>
      </c>
      <c r="B726" s="36" t="s">
        <v>110</v>
      </c>
      <c r="C726" s="37">
        <f t="shared" si="10"/>
        <v>3</v>
      </c>
      <c r="D726" s="37">
        <v>0</v>
      </c>
      <c r="E726" s="37"/>
      <c r="F726" s="37">
        <v>2025</v>
      </c>
      <c r="G726" s="26"/>
      <c r="H726" s="26"/>
      <c r="I726" s="26"/>
      <c r="J726" s="26"/>
      <c r="K726" s="26"/>
      <c r="L726" s="26">
        <v>2019</v>
      </c>
      <c r="M726" s="26"/>
      <c r="N726" s="37"/>
      <c r="O726" s="37">
        <v>2016</v>
      </c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</row>
    <row r="727" spans="1:38" ht="15" customHeight="1">
      <c r="A727" s="104" t="s">
        <v>2223</v>
      </c>
      <c r="B727" s="36" t="s">
        <v>110</v>
      </c>
      <c r="C727" s="37">
        <f t="shared" si="10"/>
        <v>1</v>
      </c>
      <c r="D727" s="37">
        <v>0</v>
      </c>
      <c r="E727" s="37"/>
      <c r="F727" s="37"/>
      <c r="G727" s="26"/>
      <c r="H727" s="26"/>
      <c r="I727" s="26"/>
      <c r="J727" s="26"/>
      <c r="K727" s="26"/>
      <c r="L727" s="26">
        <v>2019</v>
      </c>
      <c r="M727" s="26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</row>
    <row r="728" spans="1:38" ht="15" customHeight="1">
      <c r="A728" s="104" t="s">
        <v>2224</v>
      </c>
      <c r="B728" s="36" t="s">
        <v>110</v>
      </c>
      <c r="C728" s="37">
        <f t="shared" si="10"/>
        <v>1</v>
      </c>
      <c r="D728" s="37">
        <v>0</v>
      </c>
      <c r="E728" s="37"/>
      <c r="F728" s="37"/>
      <c r="G728" s="26"/>
      <c r="H728" s="26"/>
      <c r="I728" s="26"/>
      <c r="J728" s="26"/>
      <c r="K728" s="26">
        <v>2020</v>
      </c>
      <c r="L728" s="26"/>
      <c r="M728" s="26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</row>
    <row r="729" spans="1:38" ht="15" customHeight="1">
      <c r="A729" s="103" t="s">
        <v>2225</v>
      </c>
      <c r="B729" s="36" t="s">
        <v>64</v>
      </c>
      <c r="C729" s="37">
        <f t="shared" si="10"/>
        <v>2</v>
      </c>
      <c r="D729" s="37">
        <v>0</v>
      </c>
      <c r="E729" s="37"/>
      <c r="F729" s="37"/>
      <c r="G729" s="26"/>
      <c r="H729" s="26"/>
      <c r="I729" s="26"/>
      <c r="J729" s="26"/>
      <c r="K729" s="26"/>
      <c r="L729" s="26"/>
      <c r="M729" s="26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>
        <v>1998</v>
      </c>
      <c r="AH729" s="37"/>
      <c r="AI729" s="37">
        <v>1996</v>
      </c>
      <c r="AJ729" s="37"/>
      <c r="AK729" s="37"/>
      <c r="AL729" s="37"/>
    </row>
    <row r="730" spans="1:38" ht="15" customHeight="1">
      <c r="A730" s="103" t="s">
        <v>2226</v>
      </c>
      <c r="B730" s="36" t="s">
        <v>208</v>
      </c>
      <c r="C730" s="37">
        <f t="shared" si="10"/>
        <v>1</v>
      </c>
      <c r="D730" s="106">
        <v>0</v>
      </c>
      <c r="E730" s="106"/>
      <c r="F730" s="37"/>
      <c r="G730" s="47"/>
      <c r="H730" s="27">
        <v>2023</v>
      </c>
      <c r="I730" s="26"/>
      <c r="J730" s="26"/>
      <c r="K730" s="26"/>
      <c r="L730" s="26"/>
      <c r="M730" s="26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</row>
    <row r="731" spans="1:38" ht="15" customHeight="1">
      <c r="A731" s="103" t="s">
        <v>2227</v>
      </c>
      <c r="B731" s="36" t="s">
        <v>66</v>
      </c>
      <c r="C731" s="37">
        <f t="shared" si="10"/>
        <v>18</v>
      </c>
      <c r="D731" s="37">
        <v>6</v>
      </c>
      <c r="E731" s="37">
        <v>2026</v>
      </c>
      <c r="F731" s="37">
        <v>2025</v>
      </c>
      <c r="G731" s="26">
        <v>2024</v>
      </c>
      <c r="H731" s="26">
        <v>2023</v>
      </c>
      <c r="I731" s="26">
        <v>2022</v>
      </c>
      <c r="J731" s="26">
        <v>2021</v>
      </c>
      <c r="K731" s="26"/>
      <c r="L731" s="26">
        <v>2019</v>
      </c>
      <c r="M731" s="26">
        <v>2018</v>
      </c>
      <c r="N731" s="37">
        <v>2017</v>
      </c>
      <c r="O731" s="37">
        <v>2016</v>
      </c>
      <c r="P731" s="37">
        <v>2015</v>
      </c>
      <c r="Q731" s="37">
        <v>2014</v>
      </c>
      <c r="R731" s="37">
        <v>2013</v>
      </c>
      <c r="S731" s="37">
        <v>2012</v>
      </c>
      <c r="T731" s="37">
        <v>2011</v>
      </c>
      <c r="U731" s="37">
        <v>2010</v>
      </c>
      <c r="V731" s="37">
        <v>2009</v>
      </c>
      <c r="W731" s="37">
        <v>2008</v>
      </c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</row>
    <row r="732" spans="1:38" ht="15" customHeight="1">
      <c r="A732" s="104" t="s">
        <v>2228</v>
      </c>
      <c r="B732" s="36" t="s">
        <v>221</v>
      </c>
      <c r="C732" s="37">
        <f t="shared" si="10"/>
        <v>6</v>
      </c>
      <c r="D732" s="37">
        <v>1</v>
      </c>
      <c r="E732" s="38">
        <v>2026</v>
      </c>
      <c r="F732" s="37"/>
      <c r="G732" s="47"/>
      <c r="H732" s="47"/>
      <c r="I732" s="47"/>
      <c r="J732" s="27">
        <v>2021</v>
      </c>
      <c r="K732" s="26"/>
      <c r="L732" s="26">
        <v>2019</v>
      </c>
      <c r="M732" s="26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>
        <v>2006</v>
      </c>
      <c r="Z732" s="37">
        <v>2005</v>
      </c>
      <c r="AA732" s="37">
        <v>2004</v>
      </c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</row>
    <row r="733" spans="1:38" ht="15" customHeight="1">
      <c r="A733" s="104" t="s">
        <v>2229</v>
      </c>
      <c r="B733" s="25" t="s">
        <v>99</v>
      </c>
      <c r="C733" s="37">
        <f t="shared" si="10"/>
        <v>14</v>
      </c>
      <c r="D733" s="37">
        <v>14</v>
      </c>
      <c r="E733" s="37">
        <v>2026</v>
      </c>
      <c r="F733" s="37">
        <v>2025</v>
      </c>
      <c r="G733" s="26">
        <v>2024</v>
      </c>
      <c r="H733" s="27">
        <v>2023</v>
      </c>
      <c r="I733" s="26">
        <v>2022</v>
      </c>
      <c r="J733" s="26">
        <v>2021</v>
      </c>
      <c r="K733" s="26">
        <v>2020</v>
      </c>
      <c r="L733" s="26">
        <v>2019</v>
      </c>
      <c r="M733" s="26">
        <v>2018</v>
      </c>
      <c r="N733" s="37">
        <v>2017</v>
      </c>
      <c r="O733" s="37">
        <v>2016</v>
      </c>
      <c r="P733" s="37">
        <v>2015</v>
      </c>
      <c r="Q733" s="37">
        <v>2014</v>
      </c>
      <c r="R733" s="37">
        <v>2013</v>
      </c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</row>
    <row r="734" spans="1:38" ht="15" customHeight="1">
      <c r="A734" s="103" t="s">
        <v>2230</v>
      </c>
      <c r="B734" s="25" t="s">
        <v>86</v>
      </c>
      <c r="C734" s="37">
        <f t="shared" si="10"/>
        <v>1</v>
      </c>
      <c r="D734" s="37">
        <v>0</v>
      </c>
      <c r="E734" s="37"/>
      <c r="F734" s="37"/>
      <c r="G734" s="26"/>
      <c r="H734" s="26"/>
      <c r="I734" s="26"/>
      <c r="J734" s="26"/>
      <c r="K734" s="26"/>
      <c r="L734" s="26"/>
      <c r="M734" s="26"/>
      <c r="N734" s="37"/>
      <c r="O734" s="37">
        <v>2016</v>
      </c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</row>
    <row r="735" spans="1:38" ht="15" customHeight="1">
      <c r="A735" s="103" t="s">
        <v>2231</v>
      </c>
      <c r="B735" s="36" t="s">
        <v>99</v>
      </c>
      <c r="C735" s="37">
        <f t="shared" si="10"/>
        <v>12</v>
      </c>
      <c r="D735" s="37">
        <v>0</v>
      </c>
      <c r="E735" s="37"/>
      <c r="F735" s="37"/>
      <c r="G735" s="26"/>
      <c r="H735" s="26"/>
      <c r="I735" s="26"/>
      <c r="J735" s="26"/>
      <c r="K735" s="26"/>
      <c r="L735" s="26"/>
      <c r="M735" s="26"/>
      <c r="N735" s="37"/>
      <c r="O735" s="37"/>
      <c r="P735" s="37"/>
      <c r="Q735" s="37"/>
      <c r="R735" s="37"/>
      <c r="S735" s="37"/>
      <c r="T735" s="37"/>
      <c r="U735" s="37"/>
      <c r="V735" s="37">
        <v>2009</v>
      </c>
      <c r="W735" s="37">
        <v>2008</v>
      </c>
      <c r="X735" s="37">
        <v>2007</v>
      </c>
      <c r="Y735" s="37">
        <v>2006</v>
      </c>
      <c r="Z735" s="37">
        <v>2005</v>
      </c>
      <c r="AA735" s="37">
        <v>2004</v>
      </c>
      <c r="AB735" s="37"/>
      <c r="AC735" s="37">
        <v>2002</v>
      </c>
      <c r="AD735" s="37">
        <v>2001</v>
      </c>
      <c r="AE735" s="37">
        <v>2000</v>
      </c>
      <c r="AF735" s="37"/>
      <c r="AG735" s="37">
        <v>1998</v>
      </c>
      <c r="AH735" s="37">
        <v>1997</v>
      </c>
      <c r="AI735" s="37">
        <v>1996</v>
      </c>
      <c r="AJ735" s="37"/>
      <c r="AK735" s="37"/>
      <c r="AL735" s="37"/>
    </row>
    <row r="736" spans="1:38" ht="15" customHeight="1">
      <c r="A736" s="103" t="s">
        <v>2232</v>
      </c>
      <c r="B736" s="36" t="s">
        <v>142</v>
      </c>
      <c r="C736" s="37">
        <f t="shared" si="10"/>
        <v>5</v>
      </c>
      <c r="D736" s="37">
        <v>0</v>
      </c>
      <c r="E736" s="37"/>
      <c r="F736" s="37"/>
      <c r="G736" s="26"/>
      <c r="H736" s="26"/>
      <c r="I736" s="26"/>
      <c r="J736" s="26"/>
      <c r="K736" s="26"/>
      <c r="L736" s="26"/>
      <c r="M736" s="26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>
        <v>2000</v>
      </c>
      <c r="AF736" s="37"/>
      <c r="AG736" s="37"/>
      <c r="AH736" s="37"/>
      <c r="AI736" s="37">
        <v>1996</v>
      </c>
      <c r="AJ736" s="37">
        <v>1995</v>
      </c>
      <c r="AK736" s="37">
        <v>1994</v>
      </c>
      <c r="AL736" s="37">
        <v>1993</v>
      </c>
    </row>
    <row r="737" spans="1:38" ht="15" customHeight="1">
      <c r="A737" s="103" t="s">
        <v>2233</v>
      </c>
      <c r="B737" s="36" t="s">
        <v>208</v>
      </c>
      <c r="C737" s="37">
        <f t="shared" si="10"/>
        <v>2</v>
      </c>
      <c r="D737" s="37">
        <v>0</v>
      </c>
      <c r="E737" s="37"/>
      <c r="F737" s="37"/>
      <c r="G737" s="26"/>
      <c r="H737" s="26"/>
      <c r="I737" s="26"/>
      <c r="J737" s="26"/>
      <c r="K737" s="26"/>
      <c r="L737" s="26"/>
      <c r="M737" s="26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>
        <v>1999</v>
      </c>
      <c r="AG737" s="37"/>
      <c r="AH737" s="37">
        <v>1997</v>
      </c>
      <c r="AI737" s="37"/>
      <c r="AJ737" s="37"/>
      <c r="AK737" s="37"/>
      <c r="AL737" s="37"/>
    </row>
    <row r="738" spans="1:38" ht="15" customHeight="1">
      <c r="A738" s="104" t="s">
        <v>2234</v>
      </c>
      <c r="B738" s="36"/>
      <c r="C738" s="37">
        <f t="shared" si="10"/>
        <v>1</v>
      </c>
      <c r="D738" s="37">
        <v>0</v>
      </c>
      <c r="E738" s="37"/>
      <c r="F738" s="37"/>
      <c r="G738" s="26"/>
      <c r="H738" s="26"/>
      <c r="I738" s="26"/>
      <c r="J738" s="26"/>
      <c r="K738" s="26"/>
      <c r="L738" s="26"/>
      <c r="M738" s="26"/>
      <c r="N738" s="37"/>
      <c r="O738" s="37"/>
      <c r="P738" s="37"/>
      <c r="Q738" s="37"/>
      <c r="R738" s="37">
        <v>2013</v>
      </c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</row>
    <row r="739" spans="1:38" ht="15" customHeight="1">
      <c r="A739" s="104" t="s">
        <v>2235</v>
      </c>
      <c r="B739" s="36" t="s">
        <v>81</v>
      </c>
      <c r="C739" s="37">
        <f t="shared" si="10"/>
        <v>3</v>
      </c>
      <c r="D739" s="37">
        <v>0</v>
      </c>
      <c r="E739" s="37"/>
      <c r="F739" s="37"/>
      <c r="G739" s="26"/>
      <c r="H739" s="26">
        <v>2023</v>
      </c>
      <c r="I739" s="26">
        <v>2022</v>
      </c>
      <c r="J739" s="26"/>
      <c r="K739" s="26"/>
      <c r="L739" s="26"/>
      <c r="M739" s="26"/>
      <c r="N739" s="37">
        <v>2017</v>
      </c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</row>
    <row r="740" spans="1:38" ht="15" customHeight="1">
      <c r="A740" s="103" t="s">
        <v>2236</v>
      </c>
      <c r="B740" s="36" t="s">
        <v>238</v>
      </c>
      <c r="C740" s="37">
        <f t="shared" si="10"/>
        <v>8</v>
      </c>
      <c r="D740" s="37">
        <v>0</v>
      </c>
      <c r="E740" s="37"/>
      <c r="F740" s="37"/>
      <c r="G740" s="26">
        <v>2024</v>
      </c>
      <c r="H740" s="26"/>
      <c r="I740" s="26"/>
      <c r="J740" s="26"/>
      <c r="K740" s="26"/>
      <c r="L740" s="26"/>
      <c r="M740" s="26"/>
      <c r="N740" s="37"/>
      <c r="O740" s="37"/>
      <c r="P740" s="37"/>
      <c r="Q740" s="37"/>
      <c r="R740" s="37">
        <v>2013</v>
      </c>
      <c r="S740" s="37"/>
      <c r="T740" s="37">
        <v>2011</v>
      </c>
      <c r="U740" s="37"/>
      <c r="V740" s="37"/>
      <c r="W740" s="37"/>
      <c r="X740" s="37"/>
      <c r="Y740" s="37">
        <v>2006</v>
      </c>
      <c r="Z740" s="37">
        <v>2005</v>
      </c>
      <c r="AA740" s="37">
        <v>2004</v>
      </c>
      <c r="AB740" s="37"/>
      <c r="AC740" s="37">
        <v>2002</v>
      </c>
      <c r="AD740" s="37"/>
      <c r="AE740" s="37">
        <v>2000</v>
      </c>
      <c r="AF740" s="37"/>
      <c r="AG740" s="37"/>
      <c r="AH740" s="37"/>
      <c r="AI740" s="37"/>
      <c r="AJ740" s="37"/>
      <c r="AK740" s="37"/>
      <c r="AL740" s="37"/>
    </row>
    <row r="741" spans="1:38" ht="15" customHeight="1">
      <c r="A741" s="104" t="s">
        <v>2237</v>
      </c>
      <c r="B741" s="36" t="s">
        <v>71</v>
      </c>
      <c r="C741" s="37">
        <f t="shared" si="10"/>
        <v>1</v>
      </c>
      <c r="D741" s="37">
        <v>0</v>
      </c>
      <c r="E741" s="37"/>
      <c r="F741" s="37"/>
      <c r="G741" s="26"/>
      <c r="H741" s="26"/>
      <c r="I741" s="26"/>
      <c r="J741" s="26"/>
      <c r="K741" s="26"/>
      <c r="L741" s="26"/>
      <c r="M741" s="26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>
        <v>2003</v>
      </c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</row>
    <row r="742" spans="1:38" ht="15" customHeight="1">
      <c r="A742" s="104" t="s">
        <v>2238</v>
      </c>
      <c r="B742" s="25" t="s">
        <v>81</v>
      </c>
      <c r="C742" s="37">
        <f t="shared" si="10"/>
        <v>1</v>
      </c>
      <c r="D742" s="37">
        <v>0</v>
      </c>
      <c r="E742" s="37"/>
      <c r="F742" s="37"/>
      <c r="G742" s="26"/>
      <c r="H742" s="26"/>
      <c r="I742" s="26"/>
      <c r="J742" s="26"/>
      <c r="K742" s="26"/>
      <c r="L742" s="26"/>
      <c r="M742" s="26"/>
      <c r="N742" s="37"/>
      <c r="O742" s="37"/>
      <c r="P742" s="37"/>
      <c r="Q742" s="37">
        <v>2014</v>
      </c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</row>
    <row r="743" spans="1:38" ht="15" customHeight="1">
      <c r="A743" s="104" t="s">
        <v>2239</v>
      </c>
      <c r="B743" s="36" t="s">
        <v>139</v>
      </c>
      <c r="C743" s="37">
        <f t="shared" si="10"/>
        <v>5</v>
      </c>
      <c r="D743" s="37">
        <v>0</v>
      </c>
      <c r="E743" s="37"/>
      <c r="F743" s="37"/>
      <c r="G743" s="26"/>
      <c r="H743" s="26"/>
      <c r="I743" s="26"/>
      <c r="J743" s="26"/>
      <c r="K743" s="26"/>
      <c r="L743" s="26"/>
      <c r="M743" s="26"/>
      <c r="N743" s="37"/>
      <c r="O743" s="37"/>
      <c r="P743" s="37"/>
      <c r="Q743" s="37"/>
      <c r="R743" s="37"/>
      <c r="S743" s="37">
        <v>2012</v>
      </c>
      <c r="T743" s="37">
        <v>2011</v>
      </c>
      <c r="U743" s="37">
        <v>2010</v>
      </c>
      <c r="V743" s="37"/>
      <c r="W743" s="37">
        <v>2008</v>
      </c>
      <c r="X743" s="37">
        <v>2007</v>
      </c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</row>
    <row r="744" spans="1:38" ht="15" customHeight="1">
      <c r="A744" s="104" t="s">
        <v>2240</v>
      </c>
      <c r="B744" s="36" t="s">
        <v>110</v>
      </c>
      <c r="C744" s="37">
        <f t="shared" si="10"/>
        <v>9</v>
      </c>
      <c r="D744" s="37">
        <v>9</v>
      </c>
      <c r="E744" s="37">
        <v>2026</v>
      </c>
      <c r="F744" s="37">
        <v>2025</v>
      </c>
      <c r="G744" s="26">
        <v>2024</v>
      </c>
      <c r="H744" s="27">
        <v>2023</v>
      </c>
      <c r="I744" s="27">
        <v>2022</v>
      </c>
      <c r="J744" s="26">
        <v>2021</v>
      </c>
      <c r="K744" s="26">
        <v>2020</v>
      </c>
      <c r="L744" s="26">
        <v>2019</v>
      </c>
      <c r="M744" s="27">
        <v>2018</v>
      </c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</row>
    <row r="745" spans="1:38" ht="15" customHeight="1">
      <c r="A745" s="104" t="s">
        <v>2241</v>
      </c>
      <c r="B745" s="25" t="s">
        <v>168</v>
      </c>
      <c r="C745" s="37">
        <f t="shared" si="10"/>
        <v>9</v>
      </c>
      <c r="D745" s="37">
        <v>0</v>
      </c>
      <c r="E745" s="37"/>
      <c r="F745" s="37"/>
      <c r="G745" s="26"/>
      <c r="H745" s="26">
        <v>2023</v>
      </c>
      <c r="I745" s="26">
        <v>2022</v>
      </c>
      <c r="J745" s="26">
        <v>2021</v>
      </c>
      <c r="K745" s="26">
        <v>2020</v>
      </c>
      <c r="L745" s="26">
        <v>2019</v>
      </c>
      <c r="M745" s="26">
        <v>2018</v>
      </c>
      <c r="N745" s="37">
        <v>2017</v>
      </c>
      <c r="O745" s="37">
        <v>2016</v>
      </c>
      <c r="P745" s="37">
        <v>2015</v>
      </c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</row>
    <row r="746" spans="1:38" ht="15" customHeight="1">
      <c r="A746" s="104" t="s">
        <v>2242</v>
      </c>
      <c r="B746" s="36" t="s">
        <v>476</v>
      </c>
      <c r="C746" s="37">
        <f t="shared" si="10"/>
        <v>2</v>
      </c>
      <c r="D746" s="37">
        <v>0</v>
      </c>
      <c r="E746" s="37"/>
      <c r="F746" s="37"/>
      <c r="G746" s="26"/>
      <c r="H746" s="26"/>
      <c r="I746" s="26"/>
      <c r="J746" s="26"/>
      <c r="K746" s="26"/>
      <c r="L746" s="26"/>
      <c r="M746" s="26"/>
      <c r="N746" s="37"/>
      <c r="O746" s="37"/>
      <c r="P746" s="37"/>
      <c r="Q746" s="37"/>
      <c r="R746" s="37"/>
      <c r="S746" s="37"/>
      <c r="T746" s="37">
        <v>2011</v>
      </c>
      <c r="U746" s="37"/>
      <c r="V746" s="37"/>
      <c r="W746" s="37"/>
      <c r="X746" s="37"/>
      <c r="Y746" s="37"/>
      <c r="Z746" s="37"/>
      <c r="AA746" s="37">
        <v>2004</v>
      </c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</row>
    <row r="747" spans="1:38" ht="15" customHeight="1">
      <c r="A747" s="103" t="s">
        <v>2242</v>
      </c>
      <c r="B747" s="36" t="s">
        <v>168</v>
      </c>
      <c r="C747" s="37">
        <f t="shared" si="10"/>
        <v>11</v>
      </c>
      <c r="D747" s="37">
        <v>1</v>
      </c>
      <c r="E747" s="38">
        <v>2026</v>
      </c>
      <c r="F747" s="37"/>
      <c r="G747" s="26"/>
      <c r="H747" s="26"/>
      <c r="I747" s="26"/>
      <c r="J747" s="26"/>
      <c r="K747" s="26"/>
      <c r="L747" s="26"/>
      <c r="M747" s="26"/>
      <c r="N747" s="37"/>
      <c r="O747" s="37"/>
      <c r="P747" s="37"/>
      <c r="Q747" s="37">
        <v>2014</v>
      </c>
      <c r="R747" s="37">
        <v>2013</v>
      </c>
      <c r="S747" s="37">
        <v>2012</v>
      </c>
      <c r="T747" s="37"/>
      <c r="U747" s="37">
        <v>2010</v>
      </c>
      <c r="V747" s="37">
        <v>2009</v>
      </c>
      <c r="W747" s="37">
        <v>2008</v>
      </c>
      <c r="X747" s="37">
        <v>2007</v>
      </c>
      <c r="Y747" s="37">
        <v>2006</v>
      </c>
      <c r="Z747" s="37">
        <v>2005</v>
      </c>
      <c r="AA747" s="37">
        <v>2004</v>
      </c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</row>
    <row r="748" spans="1:38" ht="15" customHeight="1">
      <c r="A748" s="104" t="s">
        <v>2243</v>
      </c>
      <c r="B748" s="36" t="s">
        <v>56</v>
      </c>
      <c r="C748" s="37">
        <f t="shared" ref="C748:C812" si="11">COUNT(E748:AL748)</f>
        <v>1</v>
      </c>
      <c r="D748" s="37">
        <v>0</v>
      </c>
      <c r="E748" s="37"/>
      <c r="F748" s="37"/>
      <c r="G748" s="26"/>
      <c r="H748" s="26"/>
      <c r="I748" s="26"/>
      <c r="J748" s="26"/>
      <c r="K748" s="26"/>
      <c r="L748" s="26"/>
      <c r="M748" s="26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>
        <v>2003</v>
      </c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</row>
    <row r="749" spans="1:38" ht="15" customHeight="1">
      <c r="A749" s="104" t="s">
        <v>2244</v>
      </c>
      <c r="B749" s="36" t="s">
        <v>76</v>
      </c>
      <c r="C749" s="37">
        <f t="shared" si="11"/>
        <v>2</v>
      </c>
      <c r="D749" s="37">
        <v>2</v>
      </c>
      <c r="E749" s="37">
        <v>2026</v>
      </c>
      <c r="F749" s="37">
        <v>2025</v>
      </c>
      <c r="G749" s="26"/>
      <c r="H749" s="26"/>
      <c r="I749" s="26"/>
      <c r="J749" s="26"/>
      <c r="K749" s="26"/>
      <c r="L749" s="26"/>
      <c r="M749" s="26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</row>
    <row r="750" spans="1:38" ht="15" customHeight="1">
      <c r="A750" s="104" t="s">
        <v>2245</v>
      </c>
      <c r="B750" s="36" t="s">
        <v>192</v>
      </c>
      <c r="C750" s="37">
        <f t="shared" si="11"/>
        <v>1</v>
      </c>
      <c r="D750" s="37">
        <v>0</v>
      </c>
      <c r="E750" s="37"/>
      <c r="F750" s="37"/>
      <c r="G750" s="26"/>
      <c r="H750" s="26">
        <v>2023</v>
      </c>
      <c r="I750" s="26"/>
      <c r="J750" s="26"/>
      <c r="K750" s="26"/>
      <c r="L750" s="26"/>
      <c r="M750" s="26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</row>
    <row r="751" spans="1:38" ht="15" customHeight="1">
      <c r="A751" s="104" t="s">
        <v>2246</v>
      </c>
      <c r="B751" s="36" t="s">
        <v>221</v>
      </c>
      <c r="C751" s="37">
        <f t="shared" si="11"/>
        <v>4</v>
      </c>
      <c r="D751" s="37">
        <v>0</v>
      </c>
      <c r="E751" s="37"/>
      <c r="F751" s="37"/>
      <c r="G751" s="26"/>
      <c r="H751" s="26">
        <v>2023</v>
      </c>
      <c r="I751" s="26"/>
      <c r="J751" s="26"/>
      <c r="K751" s="26">
        <v>2020</v>
      </c>
      <c r="L751" s="26">
        <v>2019</v>
      </c>
      <c r="M751" s="26">
        <v>2018</v>
      </c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</row>
    <row r="752" spans="1:38" ht="15" customHeight="1">
      <c r="A752" s="104" t="s">
        <v>2247</v>
      </c>
      <c r="B752" s="36" t="s">
        <v>58</v>
      </c>
      <c r="C752" s="37">
        <f t="shared" si="11"/>
        <v>1</v>
      </c>
      <c r="D752" s="37">
        <v>0</v>
      </c>
      <c r="E752" s="37"/>
      <c r="F752" s="37"/>
      <c r="G752" s="26"/>
      <c r="H752" s="26"/>
      <c r="I752" s="26"/>
      <c r="J752" s="26"/>
      <c r="K752" s="26"/>
      <c r="L752" s="26"/>
      <c r="M752" s="26">
        <v>2018</v>
      </c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</row>
    <row r="753" spans="1:38" ht="15" customHeight="1">
      <c r="A753" s="103" t="s">
        <v>2248</v>
      </c>
      <c r="B753" s="25" t="s">
        <v>101</v>
      </c>
      <c r="C753" s="37">
        <f t="shared" si="11"/>
        <v>1</v>
      </c>
      <c r="D753" s="37">
        <v>0</v>
      </c>
      <c r="E753" s="37"/>
      <c r="F753" s="37"/>
      <c r="G753" s="26"/>
      <c r="H753" s="26"/>
      <c r="I753" s="26">
        <v>2022</v>
      </c>
      <c r="J753" s="26"/>
      <c r="K753" s="26"/>
      <c r="L753" s="26"/>
      <c r="M753" s="26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</row>
    <row r="754" spans="1:38" ht="15" customHeight="1">
      <c r="A754" s="104" t="s">
        <v>2249</v>
      </c>
      <c r="B754" s="36"/>
      <c r="C754" s="37">
        <f t="shared" si="11"/>
        <v>1</v>
      </c>
      <c r="D754" s="37">
        <v>0</v>
      </c>
      <c r="E754" s="37"/>
      <c r="F754" s="37"/>
      <c r="G754" s="26"/>
      <c r="H754" s="26"/>
      <c r="I754" s="26"/>
      <c r="J754" s="26"/>
      <c r="K754" s="26"/>
      <c r="L754" s="26"/>
      <c r="M754" s="26"/>
      <c r="N754" s="37"/>
      <c r="O754" s="37"/>
      <c r="P754" s="37">
        <v>2015</v>
      </c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</row>
    <row r="755" spans="1:38" ht="15" customHeight="1">
      <c r="A755" s="104" t="s">
        <v>2250</v>
      </c>
      <c r="B755" s="36" t="s">
        <v>388</v>
      </c>
      <c r="C755" s="37">
        <f t="shared" si="11"/>
        <v>3</v>
      </c>
      <c r="D755" s="37">
        <v>0</v>
      </c>
      <c r="E755" s="37"/>
      <c r="F755" s="37"/>
      <c r="G755" s="26"/>
      <c r="H755" s="26"/>
      <c r="I755" s="26"/>
      <c r="J755" s="26"/>
      <c r="K755" s="26">
        <v>2020</v>
      </c>
      <c r="L755" s="26">
        <v>2019</v>
      </c>
      <c r="M755" s="26">
        <v>2018</v>
      </c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</row>
    <row r="756" spans="1:38" ht="15" customHeight="1">
      <c r="A756" s="104" t="s">
        <v>2251</v>
      </c>
      <c r="B756" s="36" t="s">
        <v>388</v>
      </c>
      <c r="C756" s="37">
        <f t="shared" si="11"/>
        <v>24</v>
      </c>
      <c r="D756" s="37">
        <v>24</v>
      </c>
      <c r="E756" s="38">
        <v>2026</v>
      </c>
      <c r="F756" s="38">
        <v>2025</v>
      </c>
      <c r="G756" s="27">
        <v>2024</v>
      </c>
      <c r="H756" s="27">
        <v>2023</v>
      </c>
      <c r="I756" s="26">
        <v>2022</v>
      </c>
      <c r="J756" s="27">
        <v>2021</v>
      </c>
      <c r="K756" s="26">
        <v>2020</v>
      </c>
      <c r="L756" s="26">
        <v>2019</v>
      </c>
      <c r="M756" s="26">
        <v>2018</v>
      </c>
      <c r="N756" s="37">
        <v>2017</v>
      </c>
      <c r="O756" s="37">
        <v>2016</v>
      </c>
      <c r="P756" s="37">
        <v>2015</v>
      </c>
      <c r="Q756" s="37">
        <v>2014</v>
      </c>
      <c r="R756" s="37">
        <v>2013</v>
      </c>
      <c r="S756" s="37">
        <v>2012</v>
      </c>
      <c r="T756" s="37">
        <v>2011</v>
      </c>
      <c r="U756" s="37">
        <v>2010</v>
      </c>
      <c r="V756" s="37">
        <v>2009</v>
      </c>
      <c r="W756" s="37">
        <v>2008</v>
      </c>
      <c r="X756" s="37">
        <v>2007</v>
      </c>
      <c r="Y756" s="37">
        <v>2006</v>
      </c>
      <c r="Z756" s="37">
        <v>2005</v>
      </c>
      <c r="AA756" s="37">
        <v>2004</v>
      </c>
      <c r="AB756" s="37">
        <v>2003</v>
      </c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</row>
    <row r="757" spans="1:38" ht="15" customHeight="1">
      <c r="A757" s="104" t="s">
        <v>2252</v>
      </c>
      <c r="B757" s="36" t="s">
        <v>88</v>
      </c>
      <c r="C757" s="37">
        <f t="shared" si="11"/>
        <v>1</v>
      </c>
      <c r="D757" s="37">
        <v>0</v>
      </c>
      <c r="E757" s="37"/>
      <c r="F757" s="37"/>
      <c r="G757" s="26"/>
      <c r="H757" s="26"/>
      <c r="I757" s="26"/>
      <c r="J757" s="26"/>
      <c r="K757" s="26"/>
      <c r="L757" s="26"/>
      <c r="M757" s="26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>
        <v>2004</v>
      </c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</row>
    <row r="758" spans="1:38" ht="15" customHeight="1">
      <c r="A758" s="103" t="s">
        <v>2253</v>
      </c>
      <c r="B758" s="36" t="s">
        <v>81</v>
      </c>
      <c r="C758" s="37">
        <f t="shared" si="11"/>
        <v>3</v>
      </c>
      <c r="D758" s="37">
        <v>0</v>
      </c>
      <c r="E758" s="37"/>
      <c r="F758" s="37"/>
      <c r="G758" s="26"/>
      <c r="H758" s="26"/>
      <c r="I758" s="26"/>
      <c r="J758" s="26"/>
      <c r="K758" s="26"/>
      <c r="L758" s="26"/>
      <c r="M758" s="26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>
        <v>2005</v>
      </c>
      <c r="AA758" s="37">
        <v>2004</v>
      </c>
      <c r="AB758" s="37"/>
      <c r="AC758" s="37">
        <v>2002</v>
      </c>
      <c r="AD758" s="37"/>
      <c r="AE758" s="37"/>
      <c r="AF758" s="37"/>
      <c r="AG758" s="37"/>
      <c r="AH758" s="37"/>
      <c r="AI758" s="37"/>
      <c r="AJ758" s="37"/>
      <c r="AK758" s="37"/>
      <c r="AL758" s="37"/>
    </row>
    <row r="759" spans="1:38" ht="15" customHeight="1">
      <c r="A759" s="104" t="s">
        <v>2254</v>
      </c>
      <c r="B759" s="36" t="s">
        <v>238</v>
      </c>
      <c r="C759" s="37">
        <f t="shared" si="11"/>
        <v>4</v>
      </c>
      <c r="D759" s="37">
        <v>0</v>
      </c>
      <c r="E759" s="37"/>
      <c r="F759" s="37"/>
      <c r="G759" s="26"/>
      <c r="H759" s="26"/>
      <c r="I759" s="26"/>
      <c r="J759" s="26"/>
      <c r="K759" s="26"/>
      <c r="L759" s="26"/>
      <c r="M759" s="26"/>
      <c r="N759" s="37"/>
      <c r="O759" s="37"/>
      <c r="P759" s="37"/>
      <c r="Q759" s="37"/>
      <c r="R759" s="37"/>
      <c r="S759" s="37"/>
      <c r="T759" s="37"/>
      <c r="U759" s="37"/>
      <c r="V759" s="37"/>
      <c r="W759" s="37">
        <v>2008</v>
      </c>
      <c r="X759" s="37">
        <v>2007</v>
      </c>
      <c r="Y759" s="37">
        <v>2006</v>
      </c>
      <c r="Z759" s="37">
        <v>2005</v>
      </c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</row>
    <row r="760" spans="1:38" ht="15" customHeight="1">
      <c r="A760" s="104" t="s">
        <v>2255</v>
      </c>
      <c r="B760" s="36" t="s">
        <v>64</v>
      </c>
      <c r="C760" s="37">
        <f t="shared" si="11"/>
        <v>2</v>
      </c>
      <c r="D760" s="37">
        <v>0</v>
      </c>
      <c r="E760" s="37"/>
      <c r="F760" s="37">
        <v>2025</v>
      </c>
      <c r="G760" s="26"/>
      <c r="H760" s="26"/>
      <c r="I760" s="26"/>
      <c r="J760" s="26"/>
      <c r="K760" s="26"/>
      <c r="L760" s="27">
        <v>2019</v>
      </c>
      <c r="M760" s="26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</row>
    <row r="761" spans="1:38" ht="15" customHeight="1">
      <c r="A761" s="104" t="s">
        <v>2256</v>
      </c>
      <c r="B761" s="36" t="s">
        <v>382</v>
      </c>
      <c r="C761" s="37">
        <f t="shared" si="11"/>
        <v>1</v>
      </c>
      <c r="D761" s="37">
        <v>0</v>
      </c>
      <c r="E761" s="37"/>
      <c r="F761" s="37"/>
      <c r="G761" s="26"/>
      <c r="H761" s="26"/>
      <c r="I761" s="26"/>
      <c r="J761" s="26"/>
      <c r="K761" s="26"/>
      <c r="L761" s="26"/>
      <c r="M761" s="26"/>
      <c r="N761" s="37"/>
      <c r="O761" s="37"/>
      <c r="P761" s="37"/>
      <c r="Q761" s="37"/>
      <c r="R761" s="37"/>
      <c r="S761" s="37"/>
      <c r="T761" s="37"/>
      <c r="U761" s="37"/>
      <c r="V761" s="37">
        <v>2009</v>
      </c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</row>
    <row r="762" spans="1:38" ht="15" customHeight="1">
      <c r="A762" s="104" t="s">
        <v>2257</v>
      </c>
      <c r="B762" s="36" t="s">
        <v>142</v>
      </c>
      <c r="C762" s="37">
        <f t="shared" si="11"/>
        <v>1</v>
      </c>
      <c r="D762" s="37">
        <v>0</v>
      </c>
      <c r="E762" s="37"/>
      <c r="F762" s="37"/>
      <c r="G762" s="26"/>
      <c r="H762" s="26"/>
      <c r="I762" s="26"/>
      <c r="J762" s="26"/>
      <c r="K762" s="26"/>
      <c r="L762" s="26"/>
      <c r="M762" s="26">
        <v>2018</v>
      </c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</row>
    <row r="763" spans="1:38" ht="15" customHeight="1">
      <c r="A763" s="103" t="s">
        <v>2258</v>
      </c>
      <c r="B763" s="36" t="s">
        <v>388</v>
      </c>
      <c r="C763" s="37">
        <f t="shared" si="11"/>
        <v>3</v>
      </c>
      <c r="D763" s="37">
        <v>0</v>
      </c>
      <c r="E763" s="37"/>
      <c r="F763" s="37"/>
      <c r="G763" s="26"/>
      <c r="H763" s="26"/>
      <c r="I763" s="26"/>
      <c r="J763" s="26">
        <v>2021</v>
      </c>
      <c r="K763" s="26">
        <v>2020</v>
      </c>
      <c r="L763" s="27">
        <v>2019</v>
      </c>
      <c r="M763" s="26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</row>
    <row r="764" spans="1:38" ht="15" customHeight="1">
      <c r="A764" s="103" t="s">
        <v>2259</v>
      </c>
      <c r="B764" s="36" t="s">
        <v>64</v>
      </c>
      <c r="C764" s="37">
        <f t="shared" si="11"/>
        <v>1</v>
      </c>
      <c r="D764" s="37">
        <v>1</v>
      </c>
      <c r="E764" s="37">
        <v>2026</v>
      </c>
      <c r="F764" s="37"/>
      <c r="G764" s="26"/>
      <c r="H764" s="26"/>
      <c r="I764" s="26"/>
      <c r="J764" s="26"/>
      <c r="K764" s="26"/>
      <c r="L764" s="27"/>
      <c r="M764" s="26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</row>
    <row r="765" spans="1:38" ht="15" customHeight="1">
      <c r="A765" s="103" t="s">
        <v>2260</v>
      </c>
      <c r="B765" s="36" t="s">
        <v>60</v>
      </c>
      <c r="C765" s="37">
        <f t="shared" si="11"/>
        <v>1</v>
      </c>
      <c r="D765" s="37">
        <v>0</v>
      </c>
      <c r="E765" s="37"/>
      <c r="F765" s="38">
        <v>2025</v>
      </c>
      <c r="G765" s="26"/>
      <c r="H765" s="26"/>
      <c r="I765" s="26"/>
      <c r="J765" s="26"/>
      <c r="K765" s="26"/>
      <c r="L765" s="27"/>
      <c r="M765" s="26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</row>
    <row r="766" spans="1:38" ht="15" customHeight="1">
      <c r="A766" s="104" t="s">
        <v>2261</v>
      </c>
      <c r="B766" s="36" t="s">
        <v>208</v>
      </c>
      <c r="C766" s="37">
        <f t="shared" si="11"/>
        <v>23</v>
      </c>
      <c r="D766" s="37">
        <v>23</v>
      </c>
      <c r="E766" s="38">
        <v>2026</v>
      </c>
      <c r="F766" s="38">
        <v>2025</v>
      </c>
      <c r="G766" s="26">
        <v>2024</v>
      </c>
      <c r="H766" s="27">
        <v>2023</v>
      </c>
      <c r="I766" s="27">
        <v>2022</v>
      </c>
      <c r="J766" s="26">
        <v>2021</v>
      </c>
      <c r="K766" s="26">
        <v>2020</v>
      </c>
      <c r="L766" s="26">
        <v>2019</v>
      </c>
      <c r="M766" s="26">
        <v>2018</v>
      </c>
      <c r="N766" s="37">
        <v>2017</v>
      </c>
      <c r="O766" s="37">
        <v>2016</v>
      </c>
      <c r="P766" s="37">
        <v>2015</v>
      </c>
      <c r="Q766" s="37">
        <v>2014</v>
      </c>
      <c r="R766" s="37">
        <v>2013</v>
      </c>
      <c r="S766" s="37">
        <v>2012</v>
      </c>
      <c r="T766" s="37">
        <v>2011</v>
      </c>
      <c r="U766" s="37">
        <v>2010</v>
      </c>
      <c r="V766" s="37">
        <v>2009</v>
      </c>
      <c r="W766" s="37">
        <v>2008</v>
      </c>
      <c r="X766" s="37">
        <v>2007</v>
      </c>
      <c r="Y766" s="37">
        <v>2006</v>
      </c>
      <c r="Z766" s="37">
        <v>2005</v>
      </c>
      <c r="AA766" s="37">
        <v>2004</v>
      </c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</row>
    <row r="767" spans="1:38" ht="15" customHeight="1">
      <c r="A767" s="104" t="s">
        <v>2262</v>
      </c>
      <c r="B767" s="36"/>
      <c r="C767" s="37">
        <f t="shared" si="11"/>
        <v>1</v>
      </c>
      <c r="D767" s="37">
        <v>0</v>
      </c>
      <c r="E767" s="37"/>
      <c r="F767" s="37"/>
      <c r="G767" s="26"/>
      <c r="H767" s="26"/>
      <c r="I767" s="26"/>
      <c r="J767" s="26"/>
      <c r="K767" s="26"/>
      <c r="L767" s="26"/>
      <c r="M767" s="26"/>
      <c r="N767" s="37"/>
      <c r="O767" s="37"/>
      <c r="P767" s="37"/>
      <c r="Q767" s="37"/>
      <c r="R767" s="37">
        <v>2013</v>
      </c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</row>
    <row r="768" spans="1:38" ht="15" customHeight="1">
      <c r="A768" s="104" t="s">
        <v>2263</v>
      </c>
      <c r="B768" s="36"/>
      <c r="C768" s="37">
        <f t="shared" si="11"/>
        <v>1</v>
      </c>
      <c r="D768" s="37">
        <v>0</v>
      </c>
      <c r="E768" s="37"/>
      <c r="F768" s="37"/>
      <c r="G768" s="26"/>
      <c r="H768" s="26"/>
      <c r="I768" s="26"/>
      <c r="J768" s="26"/>
      <c r="K768" s="26"/>
      <c r="L768" s="26"/>
      <c r="M768" s="26"/>
      <c r="N768" s="37"/>
      <c r="O768" s="37"/>
      <c r="P768" s="37"/>
      <c r="Q768" s="37"/>
      <c r="R768" s="37"/>
      <c r="S768" s="37"/>
      <c r="T768" s="37">
        <v>2011</v>
      </c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</row>
    <row r="769" spans="1:38" ht="15" customHeight="1">
      <c r="A769" s="103" t="s">
        <v>2264</v>
      </c>
      <c r="B769" s="36" t="s">
        <v>76</v>
      </c>
      <c r="C769" s="37">
        <f t="shared" si="11"/>
        <v>24</v>
      </c>
      <c r="D769" s="37">
        <v>16</v>
      </c>
      <c r="E769" s="37">
        <v>2026</v>
      </c>
      <c r="F769" s="37">
        <v>2025</v>
      </c>
      <c r="G769" s="26">
        <v>2024</v>
      </c>
      <c r="H769" s="27">
        <v>2023</v>
      </c>
      <c r="I769" s="27">
        <v>2022</v>
      </c>
      <c r="J769" s="26">
        <v>2021</v>
      </c>
      <c r="K769" s="26">
        <v>2020</v>
      </c>
      <c r="L769" s="26">
        <v>2019</v>
      </c>
      <c r="M769" s="26">
        <v>2018</v>
      </c>
      <c r="N769" s="37">
        <v>2017</v>
      </c>
      <c r="O769" s="37">
        <v>2016</v>
      </c>
      <c r="P769" s="37">
        <v>2015</v>
      </c>
      <c r="Q769" s="37">
        <v>2014</v>
      </c>
      <c r="R769" s="37">
        <v>2013</v>
      </c>
      <c r="S769" s="37">
        <v>2012</v>
      </c>
      <c r="T769" s="37">
        <v>2011</v>
      </c>
      <c r="U769" s="37"/>
      <c r="V769" s="37">
        <v>2009</v>
      </c>
      <c r="W769" s="37">
        <v>2008</v>
      </c>
      <c r="X769" s="37">
        <v>2007</v>
      </c>
      <c r="Y769" s="37">
        <v>2006</v>
      </c>
      <c r="Z769" s="37">
        <v>2005</v>
      </c>
      <c r="AA769" s="37">
        <v>2004</v>
      </c>
      <c r="AB769" s="37">
        <v>2003</v>
      </c>
      <c r="AC769" s="37">
        <v>2002</v>
      </c>
      <c r="AD769" s="37"/>
      <c r="AE769" s="37"/>
      <c r="AF769" s="37"/>
      <c r="AG769" s="37"/>
      <c r="AH769" s="37"/>
      <c r="AI769" s="37"/>
      <c r="AJ769" s="37"/>
      <c r="AK769" s="37"/>
      <c r="AL769" s="37"/>
    </row>
    <row r="770" spans="1:38" ht="15" customHeight="1">
      <c r="A770" s="104" t="s">
        <v>2265</v>
      </c>
      <c r="B770" s="36" t="s">
        <v>110</v>
      </c>
      <c r="C770" s="37">
        <f t="shared" si="11"/>
        <v>3</v>
      </c>
      <c r="D770" s="37">
        <v>0</v>
      </c>
      <c r="E770" s="37"/>
      <c r="F770" s="37"/>
      <c r="G770" s="26"/>
      <c r="H770" s="26"/>
      <c r="I770" s="26"/>
      <c r="J770" s="26"/>
      <c r="K770" s="26"/>
      <c r="L770" s="26"/>
      <c r="M770" s="26"/>
      <c r="N770" s="37"/>
      <c r="O770" s="37"/>
      <c r="P770" s="37"/>
      <c r="Q770" s="37"/>
      <c r="R770" s="37"/>
      <c r="S770" s="37"/>
      <c r="T770" s="37">
        <v>2011</v>
      </c>
      <c r="U770" s="37">
        <v>2010</v>
      </c>
      <c r="V770" s="37">
        <v>2009</v>
      </c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</row>
    <row r="771" spans="1:38" ht="15" customHeight="1">
      <c r="A771" s="104" t="s">
        <v>2266</v>
      </c>
      <c r="B771" s="36" t="s">
        <v>99</v>
      </c>
      <c r="C771" s="37">
        <f t="shared" si="11"/>
        <v>4</v>
      </c>
      <c r="D771" s="37">
        <v>0</v>
      </c>
      <c r="E771" s="37"/>
      <c r="F771" s="37"/>
      <c r="G771" s="26"/>
      <c r="H771" s="26"/>
      <c r="I771" s="26"/>
      <c r="J771" s="26"/>
      <c r="K771" s="26"/>
      <c r="L771" s="26">
        <v>2019</v>
      </c>
      <c r="M771" s="26">
        <v>2018</v>
      </c>
      <c r="N771" s="37">
        <v>2017</v>
      </c>
      <c r="O771" s="37"/>
      <c r="P771" s="37"/>
      <c r="Q771" s="37"/>
      <c r="R771" s="37"/>
      <c r="S771" s="37"/>
      <c r="T771" s="37">
        <v>2011</v>
      </c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</row>
    <row r="772" spans="1:38" ht="15" customHeight="1">
      <c r="A772" s="104" t="s">
        <v>2267</v>
      </c>
      <c r="B772" s="36" t="s">
        <v>121</v>
      </c>
      <c r="C772" s="37">
        <f t="shared" si="11"/>
        <v>5</v>
      </c>
      <c r="D772" s="37">
        <v>0</v>
      </c>
      <c r="E772" s="37"/>
      <c r="F772" s="37"/>
      <c r="G772" s="26"/>
      <c r="H772" s="26">
        <v>2023</v>
      </c>
      <c r="I772" s="26">
        <v>2022</v>
      </c>
      <c r="J772" s="26">
        <v>2021</v>
      </c>
      <c r="K772" s="26">
        <v>2020</v>
      </c>
      <c r="L772" s="26">
        <v>2019</v>
      </c>
      <c r="M772" s="26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</row>
    <row r="773" spans="1:38" ht="15" customHeight="1">
      <c r="A773" s="104" t="s">
        <v>2268</v>
      </c>
      <c r="B773" s="36" t="s">
        <v>101</v>
      </c>
      <c r="C773" s="37">
        <f t="shared" si="11"/>
        <v>1</v>
      </c>
      <c r="D773" s="37">
        <v>0</v>
      </c>
      <c r="E773" s="37"/>
      <c r="F773" s="37"/>
      <c r="G773" s="26"/>
      <c r="H773" s="26"/>
      <c r="I773" s="26"/>
      <c r="J773" s="26">
        <v>2021</v>
      </c>
      <c r="K773" s="26"/>
      <c r="L773" s="26"/>
      <c r="M773" s="26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</row>
    <row r="774" spans="1:38" ht="15" customHeight="1">
      <c r="A774" s="104" t="s">
        <v>2269</v>
      </c>
      <c r="B774" s="36" t="s">
        <v>168</v>
      </c>
      <c r="C774" s="37">
        <f t="shared" si="11"/>
        <v>3</v>
      </c>
      <c r="D774" s="37">
        <v>3</v>
      </c>
      <c r="E774" s="37">
        <v>2026</v>
      </c>
      <c r="F774" s="37">
        <v>2025</v>
      </c>
      <c r="G774" s="26">
        <v>2024</v>
      </c>
      <c r="H774" s="26"/>
      <c r="I774" s="26"/>
      <c r="J774" s="26"/>
      <c r="K774" s="26"/>
      <c r="L774" s="26"/>
      <c r="M774" s="26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</row>
    <row r="775" spans="1:38" ht="15" customHeight="1">
      <c r="A775" s="103" t="s">
        <v>2270</v>
      </c>
      <c r="B775" s="36" t="s">
        <v>208</v>
      </c>
      <c r="C775" s="37">
        <f t="shared" si="11"/>
        <v>9</v>
      </c>
      <c r="D775" s="37">
        <v>0</v>
      </c>
      <c r="E775" s="37"/>
      <c r="F775" s="37">
        <v>2025</v>
      </c>
      <c r="G775" s="26"/>
      <c r="H775" s="26">
        <v>2023</v>
      </c>
      <c r="I775" s="27">
        <v>2022</v>
      </c>
      <c r="J775" s="27">
        <v>2021</v>
      </c>
      <c r="K775" s="26">
        <v>2020</v>
      </c>
      <c r="L775" s="26">
        <v>2019</v>
      </c>
      <c r="M775" s="26">
        <v>2018</v>
      </c>
      <c r="N775" s="27">
        <v>2017</v>
      </c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>
        <v>1994</v>
      </c>
      <c r="AL775" s="37"/>
    </row>
    <row r="776" spans="1:38" ht="15" customHeight="1">
      <c r="A776" s="104" t="s">
        <v>2271</v>
      </c>
      <c r="B776" s="25" t="s">
        <v>268</v>
      </c>
      <c r="C776" s="37">
        <f t="shared" si="11"/>
        <v>1</v>
      </c>
      <c r="D776" s="37">
        <v>0</v>
      </c>
      <c r="E776" s="37"/>
      <c r="F776" s="37"/>
      <c r="G776" s="26"/>
      <c r="H776" s="26"/>
      <c r="I776" s="26"/>
      <c r="J776" s="26"/>
      <c r="K776" s="26"/>
      <c r="L776" s="26"/>
      <c r="M776" s="26"/>
      <c r="N776" s="37"/>
      <c r="O776" s="37"/>
      <c r="P776" s="37"/>
      <c r="Q776" s="37"/>
      <c r="R776" s="37"/>
      <c r="S776" s="37">
        <v>2012</v>
      </c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</row>
    <row r="777" spans="1:38" ht="15" customHeight="1">
      <c r="A777" s="104" t="s">
        <v>2272</v>
      </c>
      <c r="B777" s="25" t="s">
        <v>197</v>
      </c>
      <c r="C777" s="37">
        <f t="shared" si="11"/>
        <v>16</v>
      </c>
      <c r="D777" s="37">
        <v>0</v>
      </c>
      <c r="E777" s="37"/>
      <c r="F777" s="38">
        <v>2025</v>
      </c>
      <c r="G777" s="47">
        <v>2024</v>
      </c>
      <c r="H777" s="26">
        <v>2023</v>
      </c>
      <c r="I777" s="27">
        <v>2022</v>
      </c>
      <c r="J777" s="26">
        <v>2021</v>
      </c>
      <c r="K777" s="26">
        <v>2020</v>
      </c>
      <c r="L777" s="26">
        <v>2019</v>
      </c>
      <c r="M777" s="26">
        <v>2018</v>
      </c>
      <c r="N777" s="37">
        <v>2017</v>
      </c>
      <c r="O777" s="37">
        <v>2016</v>
      </c>
      <c r="P777" s="37">
        <v>2015</v>
      </c>
      <c r="Q777" s="37">
        <v>2014</v>
      </c>
      <c r="R777" s="37">
        <v>2013</v>
      </c>
      <c r="S777" s="37">
        <v>2012</v>
      </c>
      <c r="T777" s="37">
        <v>2011</v>
      </c>
      <c r="U777" s="37">
        <v>2010</v>
      </c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</row>
    <row r="778" spans="1:38" ht="15" customHeight="1">
      <c r="A778" s="104" t="s">
        <v>2273</v>
      </c>
      <c r="B778" s="36" t="s">
        <v>250</v>
      </c>
      <c r="C778" s="37">
        <f t="shared" si="11"/>
        <v>2</v>
      </c>
      <c r="D778" s="37">
        <v>0</v>
      </c>
      <c r="E778" s="37"/>
      <c r="F778" s="37"/>
      <c r="G778" s="26"/>
      <c r="H778" s="26"/>
      <c r="I778" s="26"/>
      <c r="J778" s="26"/>
      <c r="K778" s="26"/>
      <c r="L778" s="26"/>
      <c r="M778" s="26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>
        <v>2004</v>
      </c>
      <c r="AB778" s="37">
        <v>2003</v>
      </c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</row>
    <row r="779" spans="1:38" ht="15" customHeight="1">
      <c r="A779" s="104" t="s">
        <v>2274</v>
      </c>
      <c r="B779" s="36" t="s">
        <v>208</v>
      </c>
      <c r="C779" s="37">
        <f t="shared" si="11"/>
        <v>1</v>
      </c>
      <c r="D779" s="37">
        <v>0</v>
      </c>
      <c r="E779" s="37"/>
      <c r="F779" s="37"/>
      <c r="G779" s="26"/>
      <c r="H779" s="26"/>
      <c r="I779" s="26"/>
      <c r="J779" s="26"/>
      <c r="K779" s="26"/>
      <c r="L779" s="26">
        <v>2019</v>
      </c>
      <c r="M779" s="26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</row>
    <row r="780" spans="1:38" ht="15" customHeight="1">
      <c r="A780" s="104" t="s">
        <v>2275</v>
      </c>
      <c r="B780" s="36"/>
      <c r="C780" s="37">
        <f t="shared" si="11"/>
        <v>1</v>
      </c>
      <c r="D780" s="37">
        <v>0</v>
      </c>
      <c r="E780" s="37"/>
      <c r="F780" s="37"/>
      <c r="G780" s="26"/>
      <c r="H780" s="26"/>
      <c r="I780" s="26"/>
      <c r="J780" s="26"/>
      <c r="K780" s="26"/>
      <c r="L780" s="26"/>
      <c r="M780" s="26"/>
      <c r="N780" s="37"/>
      <c r="O780" s="37"/>
      <c r="P780" s="37"/>
      <c r="Q780" s="37"/>
      <c r="R780" s="37"/>
      <c r="S780" s="37"/>
      <c r="T780" s="37">
        <v>2011</v>
      </c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</row>
    <row r="781" spans="1:38" ht="15" customHeight="1">
      <c r="A781" s="103" t="s">
        <v>2276</v>
      </c>
      <c r="B781" s="36" t="s">
        <v>56</v>
      </c>
      <c r="C781" s="37">
        <f t="shared" si="11"/>
        <v>1</v>
      </c>
      <c r="D781" s="37">
        <v>0</v>
      </c>
      <c r="E781" s="37"/>
      <c r="F781" s="37"/>
      <c r="G781" s="26"/>
      <c r="H781" s="26"/>
      <c r="I781" s="26"/>
      <c r="J781" s="26"/>
      <c r="K781" s="26"/>
      <c r="L781" s="26"/>
      <c r="M781" s="26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>
        <v>1993</v>
      </c>
    </row>
    <row r="782" spans="1:38" ht="15" customHeight="1">
      <c r="A782" s="103" t="s">
        <v>2277</v>
      </c>
      <c r="B782" s="25" t="s">
        <v>99</v>
      </c>
      <c r="C782" s="37">
        <f t="shared" si="11"/>
        <v>1</v>
      </c>
      <c r="D782" s="37">
        <v>0</v>
      </c>
      <c r="E782" s="37"/>
      <c r="F782" s="37"/>
      <c r="G782" s="26"/>
      <c r="H782" s="26"/>
      <c r="I782" s="26"/>
      <c r="J782" s="26"/>
      <c r="K782" s="26">
        <v>2020</v>
      </c>
      <c r="L782" s="26"/>
      <c r="M782" s="26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</row>
    <row r="783" spans="1:38" ht="15" customHeight="1">
      <c r="A783" s="103" t="s">
        <v>2278</v>
      </c>
      <c r="B783" s="25" t="s">
        <v>64</v>
      </c>
      <c r="C783" s="37">
        <f t="shared" si="11"/>
        <v>1</v>
      </c>
      <c r="D783" s="37">
        <v>0</v>
      </c>
      <c r="E783" s="37"/>
      <c r="F783" s="37">
        <v>2025</v>
      </c>
      <c r="G783" s="26"/>
      <c r="H783" s="26"/>
      <c r="I783" s="26"/>
      <c r="J783" s="26"/>
      <c r="K783" s="26"/>
      <c r="L783" s="26"/>
      <c r="M783" s="26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</row>
    <row r="784" spans="1:38" ht="15" customHeight="1">
      <c r="A784" s="103" t="s">
        <v>2279</v>
      </c>
      <c r="B784" s="36" t="s">
        <v>64</v>
      </c>
      <c r="C784" s="37">
        <f t="shared" si="11"/>
        <v>2</v>
      </c>
      <c r="D784" s="37">
        <v>0</v>
      </c>
      <c r="E784" s="37"/>
      <c r="F784" s="37"/>
      <c r="G784" s="26"/>
      <c r="H784" s="26"/>
      <c r="I784" s="26"/>
      <c r="J784" s="26"/>
      <c r="K784" s="26"/>
      <c r="L784" s="26">
        <v>2019</v>
      </c>
      <c r="M784" s="27">
        <v>2018</v>
      </c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</row>
    <row r="785" spans="1:38" ht="15" customHeight="1">
      <c r="A785" s="103" t="s">
        <v>2280</v>
      </c>
      <c r="B785" s="36" t="s">
        <v>476</v>
      </c>
      <c r="C785" s="37">
        <f t="shared" si="11"/>
        <v>3</v>
      </c>
      <c r="D785" s="37">
        <v>0</v>
      </c>
      <c r="E785" s="37"/>
      <c r="F785" s="37">
        <v>2025</v>
      </c>
      <c r="G785" s="26">
        <v>2024</v>
      </c>
      <c r="H785" s="26">
        <v>2023</v>
      </c>
      <c r="I785" s="26"/>
      <c r="J785" s="26"/>
      <c r="K785" s="26"/>
      <c r="L785" s="26"/>
      <c r="M785" s="4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</row>
    <row r="786" spans="1:38" ht="15" customHeight="1">
      <c r="A786" s="104" t="s">
        <v>2281</v>
      </c>
      <c r="B786" s="36" t="s">
        <v>388</v>
      </c>
      <c r="C786" s="37">
        <f t="shared" si="11"/>
        <v>1</v>
      </c>
      <c r="D786" s="37">
        <v>0</v>
      </c>
      <c r="E786" s="37"/>
      <c r="F786" s="37"/>
      <c r="G786" s="26"/>
      <c r="H786" s="26"/>
      <c r="I786" s="26"/>
      <c r="J786" s="26"/>
      <c r="K786" s="26"/>
      <c r="L786" s="26">
        <v>2019</v>
      </c>
      <c r="M786" s="26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</row>
    <row r="787" spans="1:38" ht="15" customHeight="1">
      <c r="A787" s="103" t="s">
        <v>2282</v>
      </c>
      <c r="B787" s="36" t="s">
        <v>197</v>
      </c>
      <c r="C787" s="37">
        <f t="shared" si="11"/>
        <v>6</v>
      </c>
      <c r="D787" s="37">
        <v>0</v>
      </c>
      <c r="E787" s="37"/>
      <c r="F787" s="37"/>
      <c r="G787" s="26"/>
      <c r="H787" s="26"/>
      <c r="I787" s="26"/>
      <c r="J787" s="26"/>
      <c r="K787" s="26"/>
      <c r="L787" s="26"/>
      <c r="M787" s="26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>
        <v>2001</v>
      </c>
      <c r="AE787" s="37">
        <v>2000</v>
      </c>
      <c r="AF787" s="37">
        <v>1999</v>
      </c>
      <c r="AG787" s="37">
        <v>1998</v>
      </c>
      <c r="AH787" s="37">
        <v>1997</v>
      </c>
      <c r="AI787" s="37">
        <v>1996</v>
      </c>
      <c r="AJ787" s="37"/>
      <c r="AK787" s="37"/>
      <c r="AL787" s="37"/>
    </row>
    <row r="788" spans="1:38" ht="15" customHeight="1">
      <c r="A788" s="103" t="s">
        <v>2283</v>
      </c>
      <c r="B788" s="25" t="s">
        <v>168</v>
      </c>
      <c r="C788" s="37">
        <f t="shared" si="11"/>
        <v>1</v>
      </c>
      <c r="D788" s="37">
        <v>0</v>
      </c>
      <c r="E788" s="37"/>
      <c r="F788" s="37"/>
      <c r="G788" s="26">
        <v>2024</v>
      </c>
      <c r="H788" s="26"/>
      <c r="I788" s="26"/>
      <c r="J788" s="26"/>
      <c r="K788" s="26"/>
      <c r="L788" s="26"/>
      <c r="M788" s="26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</row>
    <row r="789" spans="1:38" ht="15" customHeight="1">
      <c r="A789" s="103" t="s">
        <v>2284</v>
      </c>
      <c r="B789" s="36" t="s">
        <v>88</v>
      </c>
      <c r="C789" s="37">
        <f t="shared" si="11"/>
        <v>2</v>
      </c>
      <c r="D789" s="37">
        <v>0</v>
      </c>
      <c r="E789" s="37"/>
      <c r="F789" s="37"/>
      <c r="G789" s="26"/>
      <c r="H789" s="26"/>
      <c r="I789" s="26"/>
      <c r="J789" s="26"/>
      <c r="K789" s="26"/>
      <c r="L789" s="26"/>
      <c r="M789" s="26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>
        <v>1994</v>
      </c>
      <c r="AL789" s="37">
        <v>1993</v>
      </c>
    </row>
    <row r="790" spans="1:38" ht="15" customHeight="1">
      <c r="A790" s="103" t="s">
        <v>2285</v>
      </c>
      <c r="B790" s="36" t="s">
        <v>221</v>
      </c>
      <c r="C790" s="37">
        <f t="shared" si="11"/>
        <v>16</v>
      </c>
      <c r="D790" s="37">
        <v>14</v>
      </c>
      <c r="E790" s="37">
        <v>2026</v>
      </c>
      <c r="F790" s="37">
        <v>2025</v>
      </c>
      <c r="G790" s="26">
        <v>2024</v>
      </c>
      <c r="H790" s="26">
        <v>2023</v>
      </c>
      <c r="I790" s="26">
        <v>2022</v>
      </c>
      <c r="J790" s="26">
        <v>2021</v>
      </c>
      <c r="K790" s="26">
        <v>2020</v>
      </c>
      <c r="L790" s="26">
        <v>2019</v>
      </c>
      <c r="M790" s="26">
        <v>2018</v>
      </c>
      <c r="N790" s="37">
        <v>2017</v>
      </c>
      <c r="O790" s="37">
        <v>2016</v>
      </c>
      <c r="P790" s="37">
        <v>2015</v>
      </c>
      <c r="Q790" s="37">
        <v>2014</v>
      </c>
      <c r="R790" s="37">
        <v>2013</v>
      </c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>
        <v>2001</v>
      </c>
      <c r="AE790" s="37">
        <v>2000</v>
      </c>
      <c r="AF790" s="37"/>
      <c r="AG790" s="37"/>
      <c r="AH790" s="37"/>
      <c r="AI790" s="37"/>
      <c r="AJ790" s="37"/>
      <c r="AK790" s="37"/>
      <c r="AL790" s="37"/>
    </row>
    <row r="791" spans="1:38" ht="15" customHeight="1">
      <c r="A791" s="103" t="s">
        <v>2286</v>
      </c>
      <c r="B791" s="36" t="s">
        <v>197</v>
      </c>
      <c r="C791" s="37">
        <f t="shared" si="11"/>
        <v>5</v>
      </c>
      <c r="D791" s="37">
        <v>4</v>
      </c>
      <c r="E791" s="38">
        <v>2026</v>
      </c>
      <c r="F791" s="37">
        <v>2025</v>
      </c>
      <c r="G791" s="26">
        <v>2024</v>
      </c>
      <c r="H791" s="26">
        <v>2023</v>
      </c>
      <c r="I791" s="26"/>
      <c r="J791" s="26"/>
      <c r="K791" s="26">
        <v>2020</v>
      </c>
      <c r="L791" s="26"/>
      <c r="M791" s="26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</row>
    <row r="792" spans="1:38" ht="15" customHeight="1">
      <c r="A792" s="104" t="s">
        <v>2287</v>
      </c>
      <c r="B792" s="36" t="s">
        <v>90</v>
      </c>
      <c r="C792" s="37">
        <f t="shared" si="11"/>
        <v>3</v>
      </c>
      <c r="D792" s="37">
        <v>0</v>
      </c>
      <c r="E792" s="37"/>
      <c r="F792" s="37"/>
      <c r="G792" s="26">
        <v>2024</v>
      </c>
      <c r="H792" s="26">
        <v>2023</v>
      </c>
      <c r="I792" s="26"/>
      <c r="J792" s="26"/>
      <c r="K792" s="26"/>
      <c r="L792" s="26"/>
      <c r="M792" s="26"/>
      <c r="N792" s="37"/>
      <c r="O792" s="37"/>
      <c r="P792" s="37"/>
      <c r="Q792" s="37"/>
      <c r="R792" s="37"/>
      <c r="S792" s="37"/>
      <c r="T792" s="37">
        <v>2011</v>
      </c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</row>
    <row r="793" spans="1:38" ht="15" customHeight="1">
      <c r="A793" s="104" t="s">
        <v>2288</v>
      </c>
      <c r="B793" s="36" t="s">
        <v>299</v>
      </c>
      <c r="C793" s="37">
        <f t="shared" si="11"/>
        <v>5</v>
      </c>
      <c r="D793" s="37">
        <v>5</v>
      </c>
      <c r="E793" s="37">
        <v>2026</v>
      </c>
      <c r="F793" s="37">
        <v>2025</v>
      </c>
      <c r="G793" s="26">
        <v>2024</v>
      </c>
      <c r="H793" s="26">
        <v>2023</v>
      </c>
      <c r="I793" s="26">
        <v>2022</v>
      </c>
      <c r="J793" s="26"/>
      <c r="K793" s="26"/>
      <c r="L793" s="26"/>
      <c r="M793" s="26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</row>
    <row r="794" spans="1:38" ht="15" customHeight="1">
      <c r="A794" s="104" t="s">
        <v>2289</v>
      </c>
      <c r="B794" s="36" t="s">
        <v>66</v>
      </c>
      <c r="C794" s="37">
        <f t="shared" si="11"/>
        <v>2</v>
      </c>
      <c r="D794" s="37">
        <v>0</v>
      </c>
      <c r="E794" s="37"/>
      <c r="F794" s="37"/>
      <c r="G794" s="26"/>
      <c r="H794" s="26"/>
      <c r="I794" s="26"/>
      <c r="J794" s="26"/>
      <c r="K794" s="26"/>
      <c r="L794" s="26"/>
      <c r="M794" s="26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>
        <v>2004</v>
      </c>
      <c r="AB794" s="37">
        <v>2003</v>
      </c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</row>
    <row r="795" spans="1:38" ht="15" customHeight="1">
      <c r="A795" s="104" t="s">
        <v>2290</v>
      </c>
      <c r="B795" s="25" t="s">
        <v>382</v>
      </c>
      <c r="C795" s="37">
        <f t="shared" si="11"/>
        <v>6</v>
      </c>
      <c r="D795" s="37">
        <v>0</v>
      </c>
      <c r="E795" s="37"/>
      <c r="F795" s="37"/>
      <c r="G795" s="26"/>
      <c r="H795" s="26"/>
      <c r="I795" s="26"/>
      <c r="J795" s="26"/>
      <c r="K795" s="26">
        <v>2020</v>
      </c>
      <c r="L795" s="26">
        <v>2019</v>
      </c>
      <c r="M795" s="26">
        <v>2018</v>
      </c>
      <c r="N795" s="37">
        <v>2017</v>
      </c>
      <c r="O795" s="37"/>
      <c r="P795" s="37"/>
      <c r="Q795" s="37"/>
      <c r="R795" s="37"/>
      <c r="S795" s="37">
        <v>2012</v>
      </c>
      <c r="T795" s="37">
        <v>2011</v>
      </c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</row>
    <row r="796" spans="1:38" ht="15" customHeight="1">
      <c r="A796" s="103" t="s">
        <v>2291</v>
      </c>
      <c r="B796" s="25" t="s">
        <v>208</v>
      </c>
      <c r="C796" s="37">
        <f t="shared" si="11"/>
        <v>5</v>
      </c>
      <c r="D796" s="37">
        <v>0</v>
      </c>
      <c r="E796" s="37"/>
      <c r="F796" s="37"/>
      <c r="G796" s="26"/>
      <c r="H796" s="26"/>
      <c r="I796" s="26"/>
      <c r="J796" s="26"/>
      <c r="K796" s="26"/>
      <c r="L796" s="26"/>
      <c r="M796" s="26"/>
      <c r="N796" s="37"/>
      <c r="O796" s="37">
        <v>2016</v>
      </c>
      <c r="P796" s="37">
        <v>2015</v>
      </c>
      <c r="Q796" s="37">
        <v>2014</v>
      </c>
      <c r="R796" s="37">
        <v>2013</v>
      </c>
      <c r="S796" s="37">
        <v>2012</v>
      </c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</row>
    <row r="797" spans="1:38" ht="15" customHeight="1">
      <c r="A797" s="103" t="s">
        <v>2292</v>
      </c>
      <c r="B797" s="25" t="s">
        <v>208</v>
      </c>
      <c r="C797" s="37">
        <f t="shared" si="11"/>
        <v>1</v>
      </c>
      <c r="D797" s="37">
        <v>0</v>
      </c>
      <c r="E797" s="37"/>
      <c r="F797" s="37"/>
      <c r="G797" s="26"/>
      <c r="H797" s="26"/>
      <c r="I797" s="26"/>
      <c r="J797" s="26"/>
      <c r="K797" s="26"/>
      <c r="L797" s="26"/>
      <c r="M797" s="26"/>
      <c r="N797" s="37">
        <v>2017</v>
      </c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</row>
    <row r="798" spans="1:38" ht="15" customHeight="1">
      <c r="A798" s="104" t="s">
        <v>2293</v>
      </c>
      <c r="B798" s="36"/>
      <c r="C798" s="37">
        <f t="shared" si="11"/>
        <v>1</v>
      </c>
      <c r="D798" s="37">
        <v>0</v>
      </c>
      <c r="E798" s="37"/>
      <c r="F798" s="37"/>
      <c r="G798" s="26"/>
      <c r="H798" s="26"/>
      <c r="I798" s="26"/>
      <c r="J798" s="26"/>
      <c r="K798" s="26"/>
      <c r="L798" s="26"/>
      <c r="M798" s="26"/>
      <c r="N798" s="37"/>
      <c r="O798" s="37"/>
      <c r="P798" s="37"/>
      <c r="Q798" s="37"/>
      <c r="R798" s="37"/>
      <c r="S798" s="37"/>
      <c r="T798" s="37">
        <v>2011</v>
      </c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</row>
    <row r="799" spans="1:38" ht="15" customHeight="1">
      <c r="A799" s="104" t="s">
        <v>2294</v>
      </c>
      <c r="B799" s="36" t="s">
        <v>76</v>
      </c>
      <c r="C799" s="37">
        <f t="shared" si="11"/>
        <v>3</v>
      </c>
      <c r="D799" s="37">
        <v>0</v>
      </c>
      <c r="E799" s="37"/>
      <c r="F799" s="37"/>
      <c r="G799" s="26"/>
      <c r="H799" s="26">
        <v>2023</v>
      </c>
      <c r="I799" s="26">
        <v>2022</v>
      </c>
      <c r="J799" s="26">
        <v>2021</v>
      </c>
      <c r="K799" s="26"/>
      <c r="L799" s="26"/>
      <c r="M799" s="26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</row>
    <row r="800" spans="1:38" ht="15" customHeight="1">
      <c r="A800" s="104" t="s">
        <v>2295</v>
      </c>
      <c r="B800" s="36" t="s">
        <v>76</v>
      </c>
      <c r="C800" s="37">
        <f t="shared" si="11"/>
        <v>1</v>
      </c>
      <c r="D800" s="37">
        <v>0</v>
      </c>
      <c r="E800" s="37"/>
      <c r="F800" s="37"/>
      <c r="G800" s="26"/>
      <c r="H800" s="26">
        <v>2023</v>
      </c>
      <c r="I800" s="26"/>
      <c r="J800" s="26"/>
      <c r="K800" s="26"/>
      <c r="L800" s="26"/>
      <c r="M800" s="26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</row>
    <row r="801" spans="1:38" ht="15" customHeight="1">
      <c r="A801" s="104" t="s">
        <v>2296</v>
      </c>
      <c r="B801" s="25" t="s">
        <v>168</v>
      </c>
      <c r="C801" s="37">
        <f t="shared" si="11"/>
        <v>5</v>
      </c>
      <c r="D801" s="37">
        <v>0</v>
      </c>
      <c r="E801" s="37"/>
      <c r="F801" s="37"/>
      <c r="G801" s="47"/>
      <c r="H801" s="27">
        <v>2023</v>
      </c>
      <c r="I801" s="26"/>
      <c r="J801" s="26"/>
      <c r="K801" s="26">
        <v>2020</v>
      </c>
      <c r="L801" s="26">
        <v>2019</v>
      </c>
      <c r="M801" s="26"/>
      <c r="N801" s="37"/>
      <c r="O801" s="37"/>
      <c r="P801" s="37">
        <v>2015</v>
      </c>
      <c r="Q801" s="37">
        <v>2014</v>
      </c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</row>
    <row r="802" spans="1:38" ht="15" customHeight="1">
      <c r="A802" s="104" t="s">
        <v>2297</v>
      </c>
      <c r="B802" s="25" t="s">
        <v>56</v>
      </c>
      <c r="C802" s="37">
        <f t="shared" si="11"/>
        <v>1</v>
      </c>
      <c r="D802" s="37">
        <v>0</v>
      </c>
      <c r="E802" s="37"/>
      <c r="F802" s="37"/>
      <c r="G802" s="26"/>
      <c r="H802" s="26"/>
      <c r="I802" s="26"/>
      <c r="J802" s="26"/>
      <c r="K802" s="26"/>
      <c r="L802" s="26"/>
      <c r="M802" s="26"/>
      <c r="N802" s="37"/>
      <c r="O802" s="37"/>
      <c r="P802" s="37"/>
      <c r="Q802" s="37">
        <v>2014</v>
      </c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</row>
    <row r="803" spans="1:38" ht="15" customHeight="1">
      <c r="A803" s="104" t="s">
        <v>2298</v>
      </c>
      <c r="B803" s="25" t="s">
        <v>79</v>
      </c>
      <c r="C803" s="37">
        <f t="shared" si="11"/>
        <v>2</v>
      </c>
      <c r="D803" s="37">
        <v>0</v>
      </c>
      <c r="E803" s="37"/>
      <c r="F803" s="37"/>
      <c r="G803" s="26"/>
      <c r="H803" s="26"/>
      <c r="I803" s="26"/>
      <c r="J803" s="26"/>
      <c r="K803" s="26"/>
      <c r="L803" s="26"/>
      <c r="M803" s="26"/>
      <c r="N803" s="37"/>
      <c r="O803" s="37">
        <v>2016</v>
      </c>
      <c r="P803" s="37">
        <v>2015</v>
      </c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</row>
    <row r="804" spans="1:38" ht="15" customHeight="1">
      <c r="A804" s="104" t="s">
        <v>2299</v>
      </c>
      <c r="B804" s="25" t="s">
        <v>81</v>
      </c>
      <c r="C804" s="37">
        <f t="shared" si="11"/>
        <v>3</v>
      </c>
      <c r="D804" s="37">
        <v>0</v>
      </c>
      <c r="E804" s="37"/>
      <c r="F804" s="38">
        <v>2025</v>
      </c>
      <c r="G804" s="27">
        <v>2024</v>
      </c>
      <c r="H804" s="26">
        <v>2023</v>
      </c>
      <c r="I804" s="26"/>
      <c r="J804" s="26"/>
      <c r="K804" s="26"/>
      <c r="L804" s="26"/>
      <c r="M804" s="26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</row>
    <row r="805" spans="1:38" ht="15" customHeight="1">
      <c r="A805" s="103" t="s">
        <v>2300</v>
      </c>
      <c r="B805" s="25" t="s">
        <v>99</v>
      </c>
      <c r="C805" s="37">
        <f t="shared" si="11"/>
        <v>2</v>
      </c>
      <c r="D805" s="37">
        <v>1</v>
      </c>
      <c r="E805" s="38">
        <v>2026</v>
      </c>
      <c r="F805" s="37"/>
      <c r="G805" s="26">
        <v>2024</v>
      </c>
      <c r="H805" s="26"/>
      <c r="I805" s="26"/>
      <c r="J805" s="26"/>
      <c r="K805" s="26"/>
      <c r="L805" s="26"/>
      <c r="M805" s="26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</row>
    <row r="806" spans="1:38" ht="15" customHeight="1">
      <c r="A806" s="104" t="s">
        <v>2300</v>
      </c>
      <c r="B806" s="25" t="s">
        <v>221</v>
      </c>
      <c r="C806" s="37">
        <f t="shared" si="11"/>
        <v>4</v>
      </c>
      <c r="D806" s="37">
        <v>4</v>
      </c>
      <c r="E806" s="37">
        <v>2026</v>
      </c>
      <c r="F806" s="37">
        <v>2025</v>
      </c>
      <c r="G806" s="26">
        <v>2024</v>
      </c>
      <c r="H806" s="27">
        <v>2023</v>
      </c>
      <c r="I806" s="26"/>
      <c r="J806" s="26"/>
      <c r="K806" s="26"/>
      <c r="L806" s="26"/>
      <c r="M806" s="26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</row>
    <row r="807" spans="1:38" ht="15" customHeight="1">
      <c r="A807" s="103" t="s">
        <v>2301</v>
      </c>
      <c r="B807" s="36" t="s">
        <v>58</v>
      </c>
      <c r="C807" s="37">
        <f t="shared" si="11"/>
        <v>7</v>
      </c>
      <c r="D807" s="37">
        <v>1</v>
      </c>
      <c r="E807" s="37">
        <v>2026</v>
      </c>
      <c r="F807" s="37"/>
      <c r="G807" s="26"/>
      <c r="H807" s="26"/>
      <c r="I807" s="26"/>
      <c r="J807" s="26"/>
      <c r="K807" s="26"/>
      <c r="L807" s="26"/>
      <c r="M807" s="26"/>
      <c r="N807" s="37">
        <v>2017</v>
      </c>
      <c r="O807" s="37">
        <v>2016</v>
      </c>
      <c r="P807" s="37"/>
      <c r="Q807" s="37"/>
      <c r="R807" s="37"/>
      <c r="S807" s="37"/>
      <c r="T807" s="37">
        <v>2011</v>
      </c>
      <c r="U807" s="37">
        <v>2010</v>
      </c>
      <c r="V807" s="37">
        <v>2009</v>
      </c>
      <c r="W807" s="37">
        <v>2008</v>
      </c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</row>
    <row r="808" spans="1:38" ht="15" customHeight="1">
      <c r="A808" s="103" t="s">
        <v>2302</v>
      </c>
      <c r="B808" s="25" t="s">
        <v>60</v>
      </c>
      <c r="C808" s="37">
        <f t="shared" si="11"/>
        <v>1</v>
      </c>
      <c r="D808" s="37">
        <v>0</v>
      </c>
      <c r="E808" s="37"/>
      <c r="F808" s="37"/>
      <c r="G808" s="27">
        <v>2024</v>
      </c>
      <c r="H808" s="26"/>
      <c r="I808" s="26"/>
      <c r="J808" s="26"/>
      <c r="K808" s="26"/>
      <c r="L808" s="26"/>
      <c r="M808" s="26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</row>
    <row r="809" spans="1:38" ht="15" customHeight="1">
      <c r="A809" s="103" t="s">
        <v>2303</v>
      </c>
      <c r="B809" s="36" t="s">
        <v>108</v>
      </c>
      <c r="C809" s="37">
        <f t="shared" si="11"/>
        <v>4</v>
      </c>
      <c r="D809" s="37">
        <v>1</v>
      </c>
      <c r="E809" s="37">
        <v>2026</v>
      </c>
      <c r="F809" s="37"/>
      <c r="G809" s="26"/>
      <c r="H809" s="26"/>
      <c r="I809" s="26"/>
      <c r="J809" s="26"/>
      <c r="K809" s="26"/>
      <c r="L809" s="26"/>
      <c r="M809" s="26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>
        <v>1995</v>
      </c>
      <c r="AK809" s="37">
        <v>1994</v>
      </c>
      <c r="AL809" s="37">
        <v>1993</v>
      </c>
    </row>
    <row r="810" spans="1:38" ht="15" customHeight="1">
      <c r="A810" s="103" t="s">
        <v>2304</v>
      </c>
      <c r="B810" s="36" t="s">
        <v>86</v>
      </c>
      <c r="C810" s="37">
        <f t="shared" si="11"/>
        <v>7</v>
      </c>
      <c r="D810" s="37">
        <v>0</v>
      </c>
      <c r="E810" s="37"/>
      <c r="F810" s="37"/>
      <c r="G810" s="26">
        <v>2024</v>
      </c>
      <c r="H810" s="27">
        <v>2023</v>
      </c>
      <c r="I810" s="26">
        <v>2022</v>
      </c>
      <c r="J810" s="26">
        <v>2021</v>
      </c>
      <c r="K810" s="26">
        <v>2020</v>
      </c>
      <c r="L810" s="26">
        <v>2019</v>
      </c>
      <c r="M810" s="26">
        <v>2018</v>
      </c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</row>
    <row r="811" spans="1:38" ht="15" customHeight="1">
      <c r="A811" s="103" t="s">
        <v>2305</v>
      </c>
      <c r="B811" s="36" t="s">
        <v>81</v>
      </c>
      <c r="C811" s="37">
        <f t="shared" si="11"/>
        <v>10</v>
      </c>
      <c r="D811" s="37">
        <v>0</v>
      </c>
      <c r="E811" s="37"/>
      <c r="F811" s="37"/>
      <c r="G811" s="26"/>
      <c r="H811" s="26"/>
      <c r="I811" s="26"/>
      <c r="J811" s="26"/>
      <c r="K811" s="26"/>
      <c r="L811" s="26"/>
      <c r="M811" s="26"/>
      <c r="N811" s="37">
        <v>2017</v>
      </c>
      <c r="O811" s="37">
        <v>2016</v>
      </c>
      <c r="P811" s="37">
        <v>2015</v>
      </c>
      <c r="Q811" s="37">
        <v>2014</v>
      </c>
      <c r="R811" s="37">
        <v>2013</v>
      </c>
      <c r="S811" s="37">
        <v>2012</v>
      </c>
      <c r="T811" s="37">
        <v>2011</v>
      </c>
      <c r="U811" s="37">
        <v>2010</v>
      </c>
      <c r="V811" s="37">
        <v>2009</v>
      </c>
      <c r="W811" s="37">
        <v>2008</v>
      </c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</row>
    <row r="812" spans="1:38" ht="15" customHeight="1">
      <c r="A812" s="104" t="s">
        <v>2306</v>
      </c>
      <c r="B812" s="25" t="s">
        <v>56</v>
      </c>
      <c r="C812" s="37">
        <f t="shared" si="11"/>
        <v>3</v>
      </c>
      <c r="D812" s="37">
        <v>0</v>
      </c>
      <c r="E812" s="37"/>
      <c r="F812" s="37"/>
      <c r="G812" s="26"/>
      <c r="H812" s="26"/>
      <c r="I812" s="26"/>
      <c r="J812" s="26"/>
      <c r="K812" s="26"/>
      <c r="L812" s="26"/>
      <c r="M812" s="26"/>
      <c r="N812" s="37"/>
      <c r="O812" s="37"/>
      <c r="P812" s="37"/>
      <c r="Q812" s="37">
        <v>2014</v>
      </c>
      <c r="R812" s="37">
        <v>2013</v>
      </c>
      <c r="S812" s="37">
        <v>2012</v>
      </c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</row>
    <row r="813" spans="1:38" ht="15" customHeight="1">
      <c r="A813" s="103" t="s">
        <v>2307</v>
      </c>
      <c r="B813" s="36" t="s">
        <v>66</v>
      </c>
      <c r="C813" s="37">
        <f t="shared" ref="C813:C879" si="12">COUNT(E813:AL813)</f>
        <v>5</v>
      </c>
      <c r="D813" s="37">
        <v>0</v>
      </c>
      <c r="E813" s="37"/>
      <c r="F813" s="37"/>
      <c r="G813" s="26"/>
      <c r="H813" s="26"/>
      <c r="I813" s="26">
        <v>2022</v>
      </c>
      <c r="J813" s="26">
        <v>2021</v>
      </c>
      <c r="K813" s="26">
        <v>2020</v>
      </c>
      <c r="L813" s="26">
        <v>2019</v>
      </c>
      <c r="M813" s="26">
        <v>2018</v>
      </c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</row>
    <row r="814" spans="1:38" ht="15" customHeight="1">
      <c r="A814" s="103" t="s">
        <v>2308</v>
      </c>
      <c r="B814" s="25" t="s">
        <v>88</v>
      </c>
      <c r="C814" s="37">
        <f t="shared" si="12"/>
        <v>1</v>
      </c>
      <c r="D814" s="37">
        <v>0</v>
      </c>
      <c r="E814" s="37"/>
      <c r="F814" s="37"/>
      <c r="G814" s="26"/>
      <c r="H814" s="26"/>
      <c r="I814" s="26">
        <v>2022</v>
      </c>
      <c r="J814" s="26"/>
      <c r="K814" s="26"/>
      <c r="L814" s="26"/>
      <c r="M814" s="26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</row>
    <row r="815" spans="1:38" ht="15" customHeight="1">
      <c r="A815" s="104" t="s">
        <v>2309</v>
      </c>
      <c r="B815" s="25" t="s">
        <v>81</v>
      </c>
      <c r="C815" s="37">
        <f t="shared" si="12"/>
        <v>7</v>
      </c>
      <c r="D815" s="37">
        <v>0</v>
      </c>
      <c r="E815" s="37"/>
      <c r="F815" s="37"/>
      <c r="G815" s="26"/>
      <c r="H815" s="26"/>
      <c r="I815" s="26"/>
      <c r="J815" s="26"/>
      <c r="K815" s="26"/>
      <c r="L815" s="26">
        <v>2019</v>
      </c>
      <c r="M815" s="26">
        <v>2018</v>
      </c>
      <c r="N815" s="37">
        <v>2017</v>
      </c>
      <c r="O815" s="37">
        <v>2016</v>
      </c>
      <c r="P815" s="37">
        <v>2015</v>
      </c>
      <c r="Q815" s="37">
        <v>2014</v>
      </c>
      <c r="R815" s="37">
        <v>2013</v>
      </c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</row>
    <row r="816" spans="1:38" ht="15" customHeight="1">
      <c r="A816" s="103" t="s">
        <v>2310</v>
      </c>
      <c r="B816" s="36" t="s">
        <v>110</v>
      </c>
      <c r="C816" s="37">
        <f t="shared" si="12"/>
        <v>8</v>
      </c>
      <c r="D816" s="37">
        <v>0</v>
      </c>
      <c r="E816" s="37"/>
      <c r="F816" s="37"/>
      <c r="G816" s="26"/>
      <c r="H816" s="26"/>
      <c r="I816" s="26"/>
      <c r="J816" s="26"/>
      <c r="K816" s="26"/>
      <c r="L816" s="26"/>
      <c r="M816" s="26"/>
      <c r="N816" s="37"/>
      <c r="O816" s="37"/>
      <c r="P816" s="37"/>
      <c r="Q816" s="37"/>
      <c r="R816" s="37"/>
      <c r="S816" s="37"/>
      <c r="T816" s="37"/>
      <c r="U816" s="37"/>
      <c r="V816" s="37"/>
      <c r="W816" s="37">
        <v>2008</v>
      </c>
      <c r="X816" s="37"/>
      <c r="Y816" s="37"/>
      <c r="Z816" s="37"/>
      <c r="AA816" s="37"/>
      <c r="AB816" s="37">
        <v>2003</v>
      </c>
      <c r="AC816" s="37">
        <v>2002</v>
      </c>
      <c r="AD816" s="37">
        <v>2001</v>
      </c>
      <c r="AE816" s="37">
        <v>2000</v>
      </c>
      <c r="AF816" s="37">
        <v>1999</v>
      </c>
      <c r="AG816" s="37">
        <v>1998</v>
      </c>
      <c r="AH816" s="37">
        <v>1997</v>
      </c>
      <c r="AI816" s="37"/>
      <c r="AJ816" s="37"/>
      <c r="AK816" s="37"/>
      <c r="AL816" s="37"/>
    </row>
    <row r="817" spans="1:38" ht="15" customHeight="1">
      <c r="A817" s="103" t="s">
        <v>2311</v>
      </c>
      <c r="B817" s="25" t="s">
        <v>208</v>
      </c>
      <c r="C817" s="37">
        <f t="shared" si="12"/>
        <v>8</v>
      </c>
      <c r="D817" s="37">
        <v>0</v>
      </c>
      <c r="E817" s="37"/>
      <c r="F817" s="37"/>
      <c r="G817" s="26"/>
      <c r="H817" s="26">
        <v>2023</v>
      </c>
      <c r="I817" s="26">
        <v>2022</v>
      </c>
      <c r="J817" s="26">
        <v>2021</v>
      </c>
      <c r="K817" s="26">
        <v>2020</v>
      </c>
      <c r="L817" s="26">
        <v>2019</v>
      </c>
      <c r="M817" s="26">
        <v>2018</v>
      </c>
      <c r="N817" s="37">
        <v>2017</v>
      </c>
      <c r="O817" s="37">
        <v>2016</v>
      </c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</row>
    <row r="818" spans="1:38" ht="15" customHeight="1">
      <c r="A818" s="103" t="s">
        <v>2312</v>
      </c>
      <c r="B818" s="25" t="s">
        <v>71</v>
      </c>
      <c r="C818" s="37">
        <f t="shared" si="12"/>
        <v>3</v>
      </c>
      <c r="D818" s="37">
        <v>0</v>
      </c>
      <c r="E818" s="37"/>
      <c r="F818" s="37">
        <v>2025</v>
      </c>
      <c r="G818" s="27">
        <v>2024</v>
      </c>
      <c r="H818" s="26">
        <v>2023</v>
      </c>
      <c r="I818" s="26"/>
      <c r="J818" s="26"/>
      <c r="K818" s="26"/>
      <c r="L818" s="26"/>
      <c r="M818" s="26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</row>
    <row r="819" spans="1:38" ht="15" customHeight="1">
      <c r="A819" s="103" t="s">
        <v>2313</v>
      </c>
      <c r="B819" s="25" t="s">
        <v>81</v>
      </c>
      <c r="C819" s="37">
        <f t="shared" si="12"/>
        <v>2</v>
      </c>
      <c r="D819" s="37">
        <v>2</v>
      </c>
      <c r="E819" s="37">
        <v>2026</v>
      </c>
      <c r="F819" s="38">
        <v>2025</v>
      </c>
      <c r="G819" s="27"/>
      <c r="H819" s="26"/>
      <c r="I819" s="26"/>
      <c r="J819" s="26"/>
      <c r="K819" s="26"/>
      <c r="L819" s="26"/>
      <c r="M819" s="26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</row>
    <row r="820" spans="1:38" ht="15" customHeight="1">
      <c r="A820" s="103" t="s">
        <v>2314</v>
      </c>
      <c r="B820" s="25" t="s">
        <v>221</v>
      </c>
      <c r="C820" s="37">
        <f t="shared" si="12"/>
        <v>1</v>
      </c>
      <c r="D820" s="37">
        <v>0</v>
      </c>
      <c r="E820" s="37"/>
      <c r="F820" s="37"/>
      <c r="G820" s="26">
        <v>2024</v>
      </c>
      <c r="H820" s="26"/>
      <c r="I820" s="26"/>
      <c r="J820" s="26"/>
      <c r="K820" s="26"/>
      <c r="L820" s="26"/>
      <c r="M820" s="26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</row>
    <row r="821" spans="1:38" ht="15" customHeight="1">
      <c r="A821" s="103" t="s">
        <v>2315</v>
      </c>
      <c r="B821" s="25" t="s">
        <v>110</v>
      </c>
      <c r="C821" s="37">
        <f t="shared" si="12"/>
        <v>3</v>
      </c>
      <c r="D821" s="37">
        <v>3</v>
      </c>
      <c r="E821" s="37">
        <v>2026</v>
      </c>
      <c r="F821" s="37">
        <v>2025</v>
      </c>
      <c r="G821" s="27">
        <v>2024</v>
      </c>
      <c r="H821" s="26"/>
      <c r="I821" s="26"/>
      <c r="J821" s="26"/>
      <c r="K821" s="26"/>
      <c r="L821" s="26"/>
      <c r="M821" s="26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</row>
    <row r="822" spans="1:38" ht="15" customHeight="1">
      <c r="A822" s="104" t="s">
        <v>2316</v>
      </c>
      <c r="B822" s="36" t="s">
        <v>56</v>
      </c>
      <c r="C822" s="37">
        <f t="shared" si="12"/>
        <v>1</v>
      </c>
      <c r="D822" s="37">
        <v>0</v>
      </c>
      <c r="E822" s="37"/>
      <c r="F822" s="37"/>
      <c r="G822" s="26"/>
      <c r="H822" s="26"/>
      <c r="I822" s="26"/>
      <c r="J822" s="26"/>
      <c r="K822" s="26"/>
      <c r="L822" s="26"/>
      <c r="M822" s="26"/>
      <c r="N822" s="37"/>
      <c r="O822" s="37"/>
      <c r="P822" s="37"/>
      <c r="Q822" s="37"/>
      <c r="R822" s="37"/>
      <c r="S822" s="37"/>
      <c r="T822" s="37"/>
      <c r="U822" s="37"/>
      <c r="V822" s="37">
        <v>2009</v>
      </c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</row>
    <row r="823" spans="1:38" ht="15" customHeight="1">
      <c r="A823" s="104" t="s">
        <v>2317</v>
      </c>
      <c r="B823" s="36" t="s">
        <v>388</v>
      </c>
      <c r="C823" s="37">
        <f t="shared" si="12"/>
        <v>8</v>
      </c>
      <c r="D823" s="37">
        <v>0</v>
      </c>
      <c r="E823" s="37"/>
      <c r="F823" s="37">
        <v>2025</v>
      </c>
      <c r="G823" s="26">
        <v>2024</v>
      </c>
      <c r="H823" s="26">
        <v>2023</v>
      </c>
      <c r="I823" s="27">
        <v>2022</v>
      </c>
      <c r="J823" s="26">
        <v>2021</v>
      </c>
      <c r="K823" s="26">
        <v>2020</v>
      </c>
      <c r="L823" s="26">
        <v>2019</v>
      </c>
      <c r="M823" s="26">
        <v>2018</v>
      </c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</row>
    <row r="824" spans="1:38" ht="15" customHeight="1">
      <c r="A824" s="104" t="s">
        <v>2318</v>
      </c>
      <c r="B824" s="36" t="s">
        <v>88</v>
      </c>
      <c r="C824" s="37">
        <f t="shared" si="12"/>
        <v>1</v>
      </c>
      <c r="D824" s="37">
        <v>0</v>
      </c>
      <c r="E824" s="37"/>
      <c r="F824" s="37"/>
      <c r="G824" s="26"/>
      <c r="H824" s="26"/>
      <c r="I824" s="26"/>
      <c r="J824" s="26"/>
      <c r="K824" s="26"/>
      <c r="L824" s="26"/>
      <c r="M824" s="26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>
        <v>2000</v>
      </c>
      <c r="AF824" s="37"/>
      <c r="AG824" s="37"/>
      <c r="AH824" s="37"/>
      <c r="AI824" s="37"/>
      <c r="AJ824" s="37"/>
      <c r="AK824" s="37"/>
      <c r="AL824" s="37"/>
    </row>
    <row r="825" spans="1:38" ht="15" customHeight="1">
      <c r="A825" s="104" t="s">
        <v>2319</v>
      </c>
      <c r="B825" s="36" t="s">
        <v>110</v>
      </c>
      <c r="C825" s="37">
        <f t="shared" si="12"/>
        <v>1</v>
      </c>
      <c r="D825" s="37">
        <v>0</v>
      </c>
      <c r="E825" s="37"/>
      <c r="F825" s="37"/>
      <c r="G825" s="26"/>
      <c r="H825" s="26">
        <v>2023</v>
      </c>
      <c r="I825" s="26"/>
      <c r="J825" s="26"/>
      <c r="K825" s="26"/>
      <c r="L825" s="26"/>
      <c r="M825" s="26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</row>
    <row r="826" spans="1:38" ht="15" customHeight="1">
      <c r="A826" s="104" t="s">
        <v>2320</v>
      </c>
      <c r="B826" s="36"/>
      <c r="C826" s="37">
        <f t="shared" si="12"/>
        <v>2</v>
      </c>
      <c r="D826" s="37">
        <v>0</v>
      </c>
      <c r="E826" s="37"/>
      <c r="F826" s="37"/>
      <c r="G826" s="26"/>
      <c r="H826" s="26"/>
      <c r="I826" s="26"/>
      <c r="J826" s="26"/>
      <c r="K826" s="26"/>
      <c r="L826" s="26"/>
      <c r="M826" s="26"/>
      <c r="N826" s="37"/>
      <c r="O826" s="37"/>
      <c r="P826" s="37"/>
      <c r="Q826" s="37">
        <v>2014</v>
      </c>
      <c r="R826" s="37">
        <v>2013</v>
      </c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</row>
    <row r="827" spans="1:38" ht="15" customHeight="1">
      <c r="A827" s="104" t="s">
        <v>2321</v>
      </c>
      <c r="B827" s="36" t="s">
        <v>56</v>
      </c>
      <c r="C827" s="37">
        <f t="shared" si="12"/>
        <v>7</v>
      </c>
      <c r="D827" s="37">
        <v>0</v>
      </c>
      <c r="E827" s="37"/>
      <c r="F827" s="37"/>
      <c r="G827" s="26"/>
      <c r="H827" s="26"/>
      <c r="I827" s="26"/>
      <c r="J827" s="26"/>
      <c r="K827" s="26"/>
      <c r="L827" s="26"/>
      <c r="M827" s="26"/>
      <c r="N827" s="37"/>
      <c r="O827" s="37"/>
      <c r="P827" s="37"/>
      <c r="Q827" s="37"/>
      <c r="R827" s="37">
        <v>2013</v>
      </c>
      <c r="S827" s="37">
        <v>2012</v>
      </c>
      <c r="T827" s="37">
        <v>2011</v>
      </c>
      <c r="U827" s="37">
        <v>2010</v>
      </c>
      <c r="V827" s="37">
        <v>2009</v>
      </c>
      <c r="W827" s="37"/>
      <c r="X827" s="37">
        <v>2007</v>
      </c>
      <c r="Y827" s="37"/>
      <c r="Z827" s="37"/>
      <c r="AA827" s="37">
        <v>2004</v>
      </c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</row>
    <row r="828" spans="1:38" ht="15" customHeight="1">
      <c r="A828" s="104" t="s">
        <v>2322</v>
      </c>
      <c r="B828" s="25" t="s">
        <v>90</v>
      </c>
      <c r="C828" s="37">
        <f t="shared" si="12"/>
        <v>31</v>
      </c>
      <c r="D828" s="37">
        <v>0</v>
      </c>
      <c r="E828" s="37"/>
      <c r="F828" s="37"/>
      <c r="G828" s="26">
        <v>2024</v>
      </c>
      <c r="H828" s="26">
        <v>2023</v>
      </c>
      <c r="I828" s="26">
        <v>2022</v>
      </c>
      <c r="J828" s="26">
        <v>2021</v>
      </c>
      <c r="K828" s="26">
        <v>2020</v>
      </c>
      <c r="L828" s="26">
        <v>2019</v>
      </c>
      <c r="M828" s="26">
        <v>2018</v>
      </c>
      <c r="N828" s="37">
        <v>2017</v>
      </c>
      <c r="O828" s="37">
        <v>2016</v>
      </c>
      <c r="P828" s="37">
        <v>2015</v>
      </c>
      <c r="Q828" s="37">
        <v>2014</v>
      </c>
      <c r="R828" s="37">
        <v>2013</v>
      </c>
      <c r="S828" s="37">
        <v>2012</v>
      </c>
      <c r="T828" s="37">
        <v>2011</v>
      </c>
      <c r="U828" s="37">
        <v>2010</v>
      </c>
      <c r="V828" s="37">
        <v>2009</v>
      </c>
      <c r="W828" s="37">
        <v>2008</v>
      </c>
      <c r="X828" s="37">
        <v>2007</v>
      </c>
      <c r="Y828" s="37">
        <v>2006</v>
      </c>
      <c r="Z828" s="37">
        <v>2005</v>
      </c>
      <c r="AA828" s="37">
        <v>2004</v>
      </c>
      <c r="AB828" s="37">
        <v>2003</v>
      </c>
      <c r="AC828" s="37">
        <v>2002</v>
      </c>
      <c r="AD828" s="37">
        <v>2001</v>
      </c>
      <c r="AE828" s="37">
        <v>2000</v>
      </c>
      <c r="AF828" s="37">
        <v>1999</v>
      </c>
      <c r="AG828" s="37">
        <v>1998</v>
      </c>
      <c r="AH828" s="37">
        <v>1997</v>
      </c>
      <c r="AI828" s="37">
        <v>1996</v>
      </c>
      <c r="AJ828" s="37"/>
      <c r="AK828" s="37">
        <v>1994</v>
      </c>
      <c r="AL828" s="37">
        <v>1993</v>
      </c>
    </row>
    <row r="829" spans="1:38" ht="15" customHeight="1">
      <c r="A829" s="103" t="s">
        <v>2323</v>
      </c>
      <c r="B829" s="25" t="s">
        <v>90</v>
      </c>
      <c r="C829" s="37">
        <f t="shared" si="12"/>
        <v>6</v>
      </c>
      <c r="D829" s="37">
        <v>5</v>
      </c>
      <c r="E829" s="37">
        <v>2026</v>
      </c>
      <c r="F829" s="37">
        <v>2025</v>
      </c>
      <c r="G829" s="26">
        <v>2024</v>
      </c>
      <c r="H829" s="26">
        <v>2023</v>
      </c>
      <c r="I829" s="26">
        <v>2022</v>
      </c>
      <c r="J829" s="26"/>
      <c r="K829" s="26">
        <v>2020</v>
      </c>
      <c r="L829" s="26"/>
      <c r="M829" s="26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</row>
    <row r="830" spans="1:38" ht="15" customHeight="1">
      <c r="A830" s="103" t="s">
        <v>2324</v>
      </c>
      <c r="B830" s="25" t="s">
        <v>79</v>
      </c>
      <c r="C830" s="37">
        <f t="shared" si="12"/>
        <v>3</v>
      </c>
      <c r="D830" s="37">
        <v>3</v>
      </c>
      <c r="E830" s="38">
        <v>2026</v>
      </c>
      <c r="F830" s="37">
        <v>2025</v>
      </c>
      <c r="G830" s="26">
        <v>2024</v>
      </c>
      <c r="H830" s="26"/>
      <c r="I830" s="26"/>
      <c r="J830" s="26"/>
      <c r="K830" s="26"/>
      <c r="L830" s="26"/>
      <c r="M830" s="26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</row>
    <row r="831" spans="1:38" ht="15" customHeight="1">
      <c r="A831" s="104" t="s">
        <v>2325</v>
      </c>
      <c r="B831" s="25" t="s">
        <v>197</v>
      </c>
      <c r="C831" s="37">
        <f t="shared" si="12"/>
        <v>1</v>
      </c>
      <c r="D831" s="37">
        <v>0</v>
      </c>
      <c r="E831" s="37"/>
      <c r="F831" s="37"/>
      <c r="G831" s="26"/>
      <c r="H831" s="26"/>
      <c r="I831" s="26"/>
      <c r="J831" s="26"/>
      <c r="K831" s="26"/>
      <c r="L831" s="26"/>
      <c r="M831" s="26"/>
      <c r="N831" s="37"/>
      <c r="O831" s="37"/>
      <c r="P831" s="37"/>
      <c r="Q831" s="37">
        <v>2014</v>
      </c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</row>
    <row r="832" spans="1:38" ht="15" customHeight="1">
      <c r="A832" s="103" t="s">
        <v>2326</v>
      </c>
      <c r="B832" s="36" t="s">
        <v>155</v>
      </c>
      <c r="C832" s="37">
        <f t="shared" si="12"/>
        <v>20</v>
      </c>
      <c r="D832" s="37">
        <v>3</v>
      </c>
      <c r="E832" s="37">
        <v>2026</v>
      </c>
      <c r="F832" s="38">
        <v>2025</v>
      </c>
      <c r="G832" s="27">
        <v>2024</v>
      </c>
      <c r="H832" s="26"/>
      <c r="I832" s="26">
        <v>2022</v>
      </c>
      <c r="J832" s="26">
        <v>2021</v>
      </c>
      <c r="K832" s="26">
        <v>2020</v>
      </c>
      <c r="L832" s="26">
        <v>2019</v>
      </c>
      <c r="M832" s="26">
        <v>2018</v>
      </c>
      <c r="N832" s="37">
        <v>2017</v>
      </c>
      <c r="O832" s="37">
        <v>2016</v>
      </c>
      <c r="P832" s="37">
        <v>2015</v>
      </c>
      <c r="Q832" s="37">
        <v>2014</v>
      </c>
      <c r="R832" s="37">
        <v>2013</v>
      </c>
      <c r="S832" s="37">
        <v>2012</v>
      </c>
      <c r="T832" s="37">
        <v>2011</v>
      </c>
      <c r="U832" s="37">
        <v>2010</v>
      </c>
      <c r="V832" s="37"/>
      <c r="W832" s="37">
        <v>2008</v>
      </c>
      <c r="X832" s="37">
        <v>2007</v>
      </c>
      <c r="Y832" s="37">
        <v>2006</v>
      </c>
      <c r="Z832" s="37">
        <v>2005</v>
      </c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</row>
    <row r="833" spans="1:38" ht="15" customHeight="1">
      <c r="A833" s="103" t="s">
        <v>2327</v>
      </c>
      <c r="B833" s="36" t="s">
        <v>101</v>
      </c>
      <c r="C833" s="37">
        <f t="shared" si="12"/>
        <v>3</v>
      </c>
      <c r="D833" s="37">
        <v>0</v>
      </c>
      <c r="E833" s="37"/>
      <c r="F833" s="37"/>
      <c r="G833" s="26"/>
      <c r="H833" s="26"/>
      <c r="I833" s="26"/>
      <c r="J833" s="26"/>
      <c r="K833" s="26">
        <v>2020</v>
      </c>
      <c r="L833" s="26">
        <v>2019</v>
      </c>
      <c r="M833" s="26">
        <v>2018</v>
      </c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</row>
    <row r="834" spans="1:38" ht="15" customHeight="1">
      <c r="A834" s="103" t="s">
        <v>2328</v>
      </c>
      <c r="B834" s="36" t="s">
        <v>90</v>
      </c>
      <c r="C834" s="37">
        <f t="shared" si="12"/>
        <v>11</v>
      </c>
      <c r="D834" s="37">
        <v>0</v>
      </c>
      <c r="E834" s="37"/>
      <c r="F834" s="37"/>
      <c r="G834" s="26"/>
      <c r="H834" s="26"/>
      <c r="I834" s="26"/>
      <c r="J834" s="26"/>
      <c r="K834" s="26"/>
      <c r="L834" s="26"/>
      <c r="M834" s="26">
        <v>2018</v>
      </c>
      <c r="N834" s="37">
        <v>2017</v>
      </c>
      <c r="O834" s="37">
        <v>2016</v>
      </c>
      <c r="P834" s="37">
        <v>2015</v>
      </c>
      <c r="Q834" s="37">
        <v>2014</v>
      </c>
      <c r="R834" s="37">
        <v>2013</v>
      </c>
      <c r="S834" s="37">
        <v>2012</v>
      </c>
      <c r="T834" s="37">
        <v>2011</v>
      </c>
      <c r="U834" s="37">
        <v>2010</v>
      </c>
      <c r="V834" s="37">
        <v>2009</v>
      </c>
      <c r="W834" s="37">
        <v>2008</v>
      </c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</row>
    <row r="835" spans="1:38" ht="15" customHeight="1">
      <c r="A835" s="103" t="s">
        <v>2329</v>
      </c>
      <c r="B835" s="25" t="s">
        <v>155</v>
      </c>
      <c r="C835" s="37">
        <f t="shared" si="12"/>
        <v>11</v>
      </c>
      <c r="D835" s="37">
        <v>0</v>
      </c>
      <c r="E835" s="37"/>
      <c r="F835" s="37"/>
      <c r="G835" s="47"/>
      <c r="H835" s="47"/>
      <c r="I835" s="27">
        <v>2022</v>
      </c>
      <c r="J835" s="26">
        <v>2021</v>
      </c>
      <c r="K835" s="26">
        <v>2020</v>
      </c>
      <c r="L835" s="26">
        <v>2019</v>
      </c>
      <c r="M835" s="26">
        <v>2018</v>
      </c>
      <c r="N835" s="37">
        <v>2017</v>
      </c>
      <c r="O835" s="37">
        <v>2016</v>
      </c>
      <c r="P835" s="37">
        <v>2015</v>
      </c>
      <c r="Q835" s="37">
        <v>2014</v>
      </c>
      <c r="R835" s="37"/>
      <c r="S835" s="37">
        <v>2012</v>
      </c>
      <c r="T835" s="37">
        <v>2011</v>
      </c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</row>
    <row r="836" spans="1:38" ht="15" customHeight="1">
      <c r="A836" s="103" t="s">
        <v>2330</v>
      </c>
      <c r="B836" s="25" t="s">
        <v>197</v>
      </c>
      <c r="C836" s="37">
        <f t="shared" si="12"/>
        <v>1</v>
      </c>
      <c r="D836" s="37">
        <v>0</v>
      </c>
      <c r="E836" s="37"/>
      <c r="F836" s="37"/>
      <c r="G836" s="27">
        <v>2024</v>
      </c>
      <c r="H836" s="47"/>
      <c r="I836" s="47"/>
      <c r="J836" s="26"/>
      <c r="K836" s="26"/>
      <c r="L836" s="26"/>
      <c r="M836" s="26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</row>
    <row r="837" spans="1:38" ht="15" customHeight="1">
      <c r="A837" s="103" t="s">
        <v>2331</v>
      </c>
      <c r="B837" s="36" t="s">
        <v>360</v>
      </c>
      <c r="C837" s="37">
        <f t="shared" si="12"/>
        <v>8</v>
      </c>
      <c r="D837" s="37">
        <v>0</v>
      </c>
      <c r="E837" s="37"/>
      <c r="F837" s="37"/>
      <c r="G837" s="26"/>
      <c r="H837" s="26"/>
      <c r="I837" s="26"/>
      <c r="J837" s="26"/>
      <c r="K837" s="26"/>
      <c r="L837" s="26"/>
      <c r="M837" s="26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>
        <v>2003</v>
      </c>
      <c r="AC837" s="37">
        <v>2002</v>
      </c>
      <c r="AD837" s="37"/>
      <c r="AE837" s="37">
        <v>2000</v>
      </c>
      <c r="AF837" s="37">
        <v>1999</v>
      </c>
      <c r="AG837" s="37">
        <v>1998</v>
      </c>
      <c r="AH837" s="37">
        <v>1997</v>
      </c>
      <c r="AI837" s="37">
        <v>1996</v>
      </c>
      <c r="AJ837" s="37">
        <v>1995</v>
      </c>
      <c r="AK837" s="37"/>
      <c r="AL837" s="37"/>
    </row>
    <row r="838" spans="1:38" ht="15" customHeight="1">
      <c r="A838" s="104" t="s">
        <v>2332</v>
      </c>
      <c r="B838" s="25" t="s">
        <v>139</v>
      </c>
      <c r="C838" s="37">
        <f t="shared" si="12"/>
        <v>4</v>
      </c>
      <c r="D838" s="37">
        <v>0</v>
      </c>
      <c r="E838" s="37"/>
      <c r="F838" s="37"/>
      <c r="G838" s="26"/>
      <c r="H838" s="26"/>
      <c r="I838" s="26"/>
      <c r="J838" s="26"/>
      <c r="K838" s="26"/>
      <c r="L838" s="26">
        <v>2019</v>
      </c>
      <c r="M838" s="26">
        <v>2018</v>
      </c>
      <c r="N838" s="37"/>
      <c r="O838" s="37">
        <v>2016</v>
      </c>
      <c r="P838" s="37">
        <v>2015</v>
      </c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</row>
    <row r="839" spans="1:38" ht="15" customHeight="1">
      <c r="A839" s="103" t="s">
        <v>2333</v>
      </c>
      <c r="B839" s="25" t="s">
        <v>173</v>
      </c>
      <c r="C839" s="37">
        <f t="shared" si="12"/>
        <v>1</v>
      </c>
      <c r="D839" s="37">
        <v>0</v>
      </c>
      <c r="E839" s="37"/>
      <c r="F839" s="37"/>
      <c r="G839" s="26"/>
      <c r="H839" s="26"/>
      <c r="I839" s="26"/>
      <c r="J839" s="26"/>
      <c r="K839" s="26">
        <v>2020</v>
      </c>
      <c r="L839" s="26"/>
      <c r="M839" s="26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</row>
    <row r="840" spans="1:38" ht="15" customHeight="1">
      <c r="A840" s="103" t="s">
        <v>2334</v>
      </c>
      <c r="B840" s="36" t="s">
        <v>66</v>
      </c>
      <c r="C840" s="37">
        <f t="shared" si="12"/>
        <v>24</v>
      </c>
      <c r="D840" s="37">
        <v>24</v>
      </c>
      <c r="E840" s="38">
        <v>2026</v>
      </c>
      <c r="F840" s="38">
        <v>2025</v>
      </c>
      <c r="G840" s="26">
        <v>2024</v>
      </c>
      <c r="H840" s="26">
        <v>2023</v>
      </c>
      <c r="I840" s="26">
        <v>2022</v>
      </c>
      <c r="J840" s="26">
        <v>2021</v>
      </c>
      <c r="K840" s="26">
        <v>2020</v>
      </c>
      <c r="L840" s="26">
        <v>2019</v>
      </c>
      <c r="M840" s="26">
        <v>2018</v>
      </c>
      <c r="N840" s="37">
        <v>2017</v>
      </c>
      <c r="O840" s="37">
        <v>2016</v>
      </c>
      <c r="P840" s="37">
        <v>2015</v>
      </c>
      <c r="Q840" s="37">
        <v>2014</v>
      </c>
      <c r="R840" s="37">
        <v>2013</v>
      </c>
      <c r="S840" s="37">
        <v>2012</v>
      </c>
      <c r="T840" s="37">
        <v>2011</v>
      </c>
      <c r="U840" s="37">
        <v>2010</v>
      </c>
      <c r="V840" s="37">
        <v>2009</v>
      </c>
      <c r="W840" s="37">
        <v>2008</v>
      </c>
      <c r="X840" s="37">
        <v>2007</v>
      </c>
      <c r="Y840" s="37">
        <v>2006</v>
      </c>
      <c r="Z840" s="37">
        <v>2005</v>
      </c>
      <c r="AA840" s="37">
        <v>2004</v>
      </c>
      <c r="AB840" s="37">
        <v>2003</v>
      </c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</row>
    <row r="841" spans="1:38" ht="15" customHeight="1">
      <c r="A841" s="104" t="s">
        <v>2335</v>
      </c>
      <c r="B841" s="36"/>
      <c r="C841" s="37">
        <f t="shared" si="12"/>
        <v>2</v>
      </c>
      <c r="D841" s="37">
        <v>0</v>
      </c>
      <c r="E841" s="37"/>
      <c r="F841" s="37"/>
      <c r="G841" s="26"/>
      <c r="H841" s="26"/>
      <c r="I841" s="26"/>
      <c r="J841" s="26"/>
      <c r="K841" s="26"/>
      <c r="L841" s="26"/>
      <c r="M841" s="26">
        <v>2018</v>
      </c>
      <c r="N841" s="37"/>
      <c r="O841" s="37"/>
      <c r="P841" s="37">
        <v>2015</v>
      </c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</row>
    <row r="842" spans="1:38" ht="15" customHeight="1">
      <c r="A842" s="104" t="s">
        <v>2336</v>
      </c>
      <c r="B842" s="36" t="s">
        <v>173</v>
      </c>
      <c r="C842" s="37">
        <f t="shared" si="12"/>
        <v>1</v>
      </c>
      <c r="D842" s="37">
        <v>1</v>
      </c>
      <c r="E842" s="38">
        <v>2026</v>
      </c>
      <c r="F842" s="37"/>
      <c r="G842" s="26"/>
      <c r="H842" s="26"/>
      <c r="I842" s="26"/>
      <c r="J842" s="26"/>
      <c r="K842" s="26"/>
      <c r="L842" s="26"/>
      <c r="M842" s="26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</row>
    <row r="843" spans="1:38" ht="15" customHeight="1">
      <c r="A843" s="104" t="s">
        <v>2337</v>
      </c>
      <c r="B843" s="25" t="s">
        <v>81</v>
      </c>
      <c r="C843" s="37">
        <f t="shared" si="12"/>
        <v>1</v>
      </c>
      <c r="D843" s="37">
        <v>0</v>
      </c>
      <c r="E843" s="37"/>
      <c r="F843" s="37"/>
      <c r="G843" s="26"/>
      <c r="H843" s="26"/>
      <c r="I843" s="26"/>
      <c r="J843" s="26"/>
      <c r="K843" s="26"/>
      <c r="L843" s="26"/>
      <c r="M843" s="26"/>
      <c r="N843" s="37"/>
      <c r="O843" s="37"/>
      <c r="P843" s="37"/>
      <c r="Q843" s="37"/>
      <c r="R843" s="37"/>
      <c r="S843" s="37">
        <v>2012</v>
      </c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</row>
    <row r="844" spans="1:38" ht="15" customHeight="1">
      <c r="A844" s="103" t="s">
        <v>2338</v>
      </c>
      <c r="B844" s="36" t="s">
        <v>110</v>
      </c>
      <c r="C844" s="37">
        <f t="shared" si="12"/>
        <v>2</v>
      </c>
      <c r="D844" s="37">
        <v>0</v>
      </c>
      <c r="E844" s="37"/>
      <c r="F844" s="37"/>
      <c r="G844" s="26"/>
      <c r="H844" s="26"/>
      <c r="I844" s="26"/>
      <c r="J844" s="26"/>
      <c r="K844" s="26"/>
      <c r="L844" s="26"/>
      <c r="M844" s="26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>
        <v>2004</v>
      </c>
      <c r="AB844" s="37"/>
      <c r="AC844" s="37"/>
      <c r="AD844" s="37">
        <v>2001</v>
      </c>
      <c r="AE844" s="37"/>
      <c r="AF844" s="37"/>
      <c r="AG844" s="37"/>
      <c r="AH844" s="37"/>
      <c r="AI844" s="37"/>
      <c r="AJ844" s="37"/>
      <c r="AK844" s="37"/>
      <c r="AL844" s="37"/>
    </row>
    <row r="845" spans="1:38" ht="15" customHeight="1">
      <c r="A845" s="103" t="s">
        <v>2339</v>
      </c>
      <c r="B845" s="36" t="s">
        <v>76</v>
      </c>
      <c r="C845" s="37">
        <f t="shared" si="12"/>
        <v>1</v>
      </c>
      <c r="D845" s="37">
        <v>0</v>
      </c>
      <c r="E845" s="37"/>
      <c r="F845" s="37"/>
      <c r="G845" s="26"/>
      <c r="H845" s="26"/>
      <c r="I845" s="26"/>
      <c r="J845" s="26"/>
      <c r="K845" s="26"/>
      <c r="L845" s="26"/>
      <c r="M845" s="26">
        <v>2018</v>
      </c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</row>
    <row r="846" spans="1:38" ht="15" customHeight="1">
      <c r="A846" s="104" t="s">
        <v>2340</v>
      </c>
      <c r="B846" s="25" t="s">
        <v>121</v>
      </c>
      <c r="C846" s="37">
        <f t="shared" si="12"/>
        <v>5</v>
      </c>
      <c r="D846" s="37">
        <v>0</v>
      </c>
      <c r="E846" s="37"/>
      <c r="F846" s="37"/>
      <c r="G846" s="26"/>
      <c r="H846" s="26"/>
      <c r="I846" s="26"/>
      <c r="J846" s="26"/>
      <c r="K846" s="26"/>
      <c r="L846" s="26"/>
      <c r="M846" s="27">
        <v>2018</v>
      </c>
      <c r="N846" s="27">
        <v>2017</v>
      </c>
      <c r="O846" s="37">
        <v>2016</v>
      </c>
      <c r="P846" s="37">
        <v>2015</v>
      </c>
      <c r="Q846" s="37">
        <v>2014</v>
      </c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</row>
    <row r="847" spans="1:38" ht="15" customHeight="1">
      <c r="A847" s="104" t="s">
        <v>2341</v>
      </c>
      <c r="B847" s="25" t="s">
        <v>64</v>
      </c>
      <c r="C847" s="37">
        <f t="shared" si="12"/>
        <v>1</v>
      </c>
      <c r="D847" s="37">
        <v>0</v>
      </c>
      <c r="E847" s="37"/>
      <c r="F847" s="37"/>
      <c r="G847" s="26"/>
      <c r="H847" s="26"/>
      <c r="I847" s="26"/>
      <c r="J847" s="26"/>
      <c r="K847" s="26"/>
      <c r="L847" s="26"/>
      <c r="M847" s="26">
        <v>2018</v>
      </c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</row>
    <row r="848" spans="1:38" ht="15" customHeight="1">
      <c r="A848" s="103" t="s">
        <v>2342</v>
      </c>
      <c r="B848" s="25" t="s">
        <v>79</v>
      </c>
      <c r="C848" s="37">
        <f t="shared" si="12"/>
        <v>1</v>
      </c>
      <c r="D848" s="37">
        <v>0</v>
      </c>
      <c r="E848" s="37"/>
      <c r="F848" s="37"/>
      <c r="G848" s="26"/>
      <c r="H848" s="26"/>
      <c r="I848" s="26">
        <v>2022</v>
      </c>
      <c r="J848" s="26"/>
      <c r="K848" s="26"/>
      <c r="L848" s="26"/>
      <c r="M848" s="26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</row>
    <row r="849" spans="1:38" ht="15" customHeight="1">
      <c r="A849" s="104" t="s">
        <v>2343</v>
      </c>
      <c r="B849" s="25" t="s">
        <v>208</v>
      </c>
      <c r="C849" s="37">
        <f t="shared" si="12"/>
        <v>3</v>
      </c>
      <c r="D849" s="37">
        <v>0</v>
      </c>
      <c r="E849" s="37"/>
      <c r="F849" s="37"/>
      <c r="G849" s="26"/>
      <c r="H849" s="26"/>
      <c r="I849" s="26"/>
      <c r="J849" s="26"/>
      <c r="K849" s="26"/>
      <c r="L849" s="26"/>
      <c r="M849" s="26"/>
      <c r="N849" s="37"/>
      <c r="O849" s="37"/>
      <c r="P849" s="37"/>
      <c r="Q849" s="37"/>
      <c r="R849" s="37">
        <v>2013</v>
      </c>
      <c r="S849" s="37">
        <v>2012</v>
      </c>
      <c r="T849" s="37">
        <v>2011</v>
      </c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</row>
    <row r="850" spans="1:38" ht="15" customHeight="1">
      <c r="A850" s="103" t="s">
        <v>2344</v>
      </c>
      <c r="B850" s="25" t="s">
        <v>192</v>
      </c>
      <c r="C850" s="37">
        <f t="shared" si="12"/>
        <v>7</v>
      </c>
      <c r="D850" s="37">
        <v>7</v>
      </c>
      <c r="E850" s="38">
        <v>2026</v>
      </c>
      <c r="F850" s="38">
        <v>2025</v>
      </c>
      <c r="G850" s="26">
        <v>2024</v>
      </c>
      <c r="H850" s="26">
        <v>2023</v>
      </c>
      <c r="I850" s="26">
        <v>2022</v>
      </c>
      <c r="J850" s="26">
        <v>2021</v>
      </c>
      <c r="K850" s="26">
        <v>2020</v>
      </c>
      <c r="L850" s="26"/>
      <c r="M850" s="26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</row>
    <row r="851" spans="1:38" ht="15" customHeight="1">
      <c r="A851" s="104" t="s">
        <v>2345</v>
      </c>
      <c r="B851" s="25" t="s">
        <v>88</v>
      </c>
      <c r="C851" s="37">
        <f t="shared" si="12"/>
        <v>2</v>
      </c>
      <c r="D851" s="37">
        <v>0</v>
      </c>
      <c r="E851" s="37"/>
      <c r="F851" s="37"/>
      <c r="G851" s="26"/>
      <c r="H851" s="26"/>
      <c r="I851" s="26"/>
      <c r="J851" s="26"/>
      <c r="K851" s="26"/>
      <c r="L851" s="26">
        <v>2019</v>
      </c>
      <c r="M851" s="26"/>
      <c r="N851" s="37">
        <v>2017</v>
      </c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</row>
    <row r="852" spans="1:38" ht="15" customHeight="1">
      <c r="A852" s="103" t="s">
        <v>2346</v>
      </c>
      <c r="B852" s="36" t="s">
        <v>197</v>
      </c>
      <c r="C852" s="37">
        <f t="shared" si="12"/>
        <v>6</v>
      </c>
      <c r="D852" s="37">
        <v>0</v>
      </c>
      <c r="E852" s="37"/>
      <c r="F852" s="37"/>
      <c r="G852" s="26"/>
      <c r="H852" s="26"/>
      <c r="I852" s="26"/>
      <c r="J852" s="26"/>
      <c r="K852" s="26"/>
      <c r="L852" s="26"/>
      <c r="M852" s="26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>
        <v>2004</v>
      </c>
      <c r="AB852" s="37">
        <v>2003</v>
      </c>
      <c r="AC852" s="37">
        <v>2002</v>
      </c>
      <c r="AD852" s="37">
        <v>2001</v>
      </c>
      <c r="AE852" s="37"/>
      <c r="AF852" s="37">
        <v>1999</v>
      </c>
      <c r="AG852" s="37"/>
      <c r="AH852" s="37">
        <v>1997</v>
      </c>
      <c r="AI852" s="37"/>
      <c r="AJ852" s="37"/>
      <c r="AK852" s="37"/>
      <c r="AL852" s="37"/>
    </row>
    <row r="853" spans="1:38" ht="15" customHeight="1">
      <c r="A853" s="104" t="s">
        <v>2347</v>
      </c>
      <c r="B853" s="36" t="s">
        <v>450</v>
      </c>
      <c r="C853" s="37">
        <f t="shared" si="12"/>
        <v>1</v>
      </c>
      <c r="D853" s="37">
        <v>0</v>
      </c>
      <c r="E853" s="37"/>
      <c r="F853" s="37"/>
      <c r="G853" s="26"/>
      <c r="H853" s="26"/>
      <c r="I853" s="26"/>
      <c r="J853" s="26"/>
      <c r="K853" s="26"/>
      <c r="L853" s="26"/>
      <c r="M853" s="26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>
        <v>2003</v>
      </c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</row>
    <row r="854" spans="1:38" ht="15" customHeight="1">
      <c r="A854" s="104" t="s">
        <v>2348</v>
      </c>
      <c r="B854" s="36" t="s">
        <v>192</v>
      </c>
      <c r="C854" s="37">
        <f t="shared" si="12"/>
        <v>3</v>
      </c>
      <c r="D854" s="37">
        <v>0</v>
      </c>
      <c r="E854" s="37"/>
      <c r="F854" s="38">
        <v>2025</v>
      </c>
      <c r="G854" s="26">
        <v>2024</v>
      </c>
      <c r="H854" s="26">
        <v>2023</v>
      </c>
      <c r="I854" s="26"/>
      <c r="J854" s="26"/>
      <c r="K854" s="26"/>
      <c r="L854" s="26"/>
      <c r="M854" s="26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</row>
    <row r="855" spans="1:38" ht="15" customHeight="1">
      <c r="A855" s="104" t="s">
        <v>2349</v>
      </c>
      <c r="B855" s="25" t="s">
        <v>56</v>
      </c>
      <c r="C855" s="37">
        <f t="shared" si="12"/>
        <v>4</v>
      </c>
      <c r="D855" s="37">
        <v>2</v>
      </c>
      <c r="E855" s="38">
        <v>2026</v>
      </c>
      <c r="F855" s="37">
        <v>2025</v>
      </c>
      <c r="G855" s="47"/>
      <c r="H855" s="27">
        <v>2023</v>
      </c>
      <c r="I855" s="26"/>
      <c r="J855" s="26"/>
      <c r="K855" s="26"/>
      <c r="L855" s="26"/>
      <c r="M855" s="26"/>
      <c r="N855" s="37"/>
      <c r="O855" s="37"/>
      <c r="P855" s="37"/>
      <c r="Q855" s="37"/>
      <c r="R855" s="37"/>
      <c r="S855" s="37">
        <v>2012</v>
      </c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</row>
    <row r="856" spans="1:38" ht="15" customHeight="1">
      <c r="A856" s="104" t="s">
        <v>2350</v>
      </c>
      <c r="B856" s="25"/>
      <c r="C856" s="37">
        <f t="shared" si="12"/>
        <v>1</v>
      </c>
      <c r="D856" s="37">
        <v>0</v>
      </c>
      <c r="E856" s="37"/>
      <c r="F856" s="37"/>
      <c r="G856" s="26"/>
      <c r="H856" s="26"/>
      <c r="I856" s="26"/>
      <c r="J856" s="26"/>
      <c r="K856" s="26"/>
      <c r="L856" s="26"/>
      <c r="M856" s="26"/>
      <c r="N856" s="37"/>
      <c r="O856" s="37"/>
      <c r="P856" s="37">
        <v>2015</v>
      </c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</row>
    <row r="857" spans="1:38" ht="15" customHeight="1">
      <c r="A857" s="103" t="s">
        <v>2351</v>
      </c>
      <c r="B857" s="36" t="s">
        <v>56</v>
      </c>
      <c r="C857" s="37">
        <f t="shared" si="12"/>
        <v>1</v>
      </c>
      <c r="D857" s="37">
        <v>0</v>
      </c>
      <c r="E857" s="37"/>
      <c r="F857" s="37"/>
      <c r="G857" s="26"/>
      <c r="H857" s="26"/>
      <c r="I857" s="26"/>
      <c r="J857" s="26"/>
      <c r="K857" s="26"/>
      <c r="L857" s="26"/>
      <c r="M857" s="26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>
        <v>1996</v>
      </c>
      <c r="AJ857" s="37"/>
      <c r="AK857" s="37"/>
      <c r="AL857" s="37"/>
    </row>
    <row r="858" spans="1:38" ht="15" customHeight="1">
      <c r="A858" s="103" t="s">
        <v>2352</v>
      </c>
      <c r="B858" s="36" t="s">
        <v>221</v>
      </c>
      <c r="C858" s="37">
        <f t="shared" si="12"/>
        <v>2</v>
      </c>
      <c r="D858" s="37">
        <v>0</v>
      </c>
      <c r="E858" s="37"/>
      <c r="F858" s="37"/>
      <c r="G858" s="26"/>
      <c r="H858" s="26"/>
      <c r="I858" s="26"/>
      <c r="J858" s="26"/>
      <c r="K858" s="26"/>
      <c r="L858" s="26"/>
      <c r="M858" s="26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>
        <v>1998</v>
      </c>
      <c r="AH858" s="37">
        <v>1997</v>
      </c>
      <c r="AI858" s="37"/>
      <c r="AJ858" s="37"/>
      <c r="AK858" s="37"/>
      <c r="AL858" s="37"/>
    </row>
    <row r="859" spans="1:38" ht="15" customHeight="1">
      <c r="A859" s="103" t="s">
        <v>2353</v>
      </c>
      <c r="B859" s="36" t="s">
        <v>223</v>
      </c>
      <c r="C859" s="37">
        <f t="shared" si="12"/>
        <v>2</v>
      </c>
      <c r="D859" s="37">
        <v>2</v>
      </c>
      <c r="E859" s="37">
        <v>2026</v>
      </c>
      <c r="F859" s="38">
        <v>2025</v>
      </c>
      <c r="G859" s="26"/>
      <c r="H859" s="26"/>
      <c r="I859" s="26"/>
      <c r="J859" s="26"/>
      <c r="K859" s="26"/>
      <c r="L859" s="26"/>
      <c r="M859" s="26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</row>
    <row r="860" spans="1:38" ht="15" customHeight="1">
      <c r="A860" s="103" t="s">
        <v>2354</v>
      </c>
      <c r="B860" s="36" t="s">
        <v>223</v>
      </c>
      <c r="C860" s="37">
        <f t="shared" si="12"/>
        <v>1</v>
      </c>
      <c r="D860" s="37">
        <v>0</v>
      </c>
      <c r="E860" s="37"/>
      <c r="F860" s="37"/>
      <c r="G860" s="26"/>
      <c r="H860" s="26">
        <v>2023</v>
      </c>
      <c r="I860" s="26"/>
      <c r="J860" s="26"/>
      <c r="K860" s="26"/>
      <c r="L860" s="26"/>
      <c r="M860" s="26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</row>
    <row r="861" spans="1:38" ht="15" customHeight="1">
      <c r="A861" s="103" t="s">
        <v>2354</v>
      </c>
      <c r="B861" s="25" t="s">
        <v>121</v>
      </c>
      <c r="C861" s="37">
        <f t="shared" si="12"/>
        <v>3</v>
      </c>
      <c r="D861" s="37">
        <v>0</v>
      </c>
      <c r="E861" s="38">
        <v>2026</v>
      </c>
      <c r="F861" s="37">
        <v>2025</v>
      </c>
      <c r="G861" s="26">
        <v>2024</v>
      </c>
      <c r="H861" s="26"/>
      <c r="I861" s="26"/>
      <c r="J861" s="26"/>
      <c r="K861" s="26"/>
      <c r="L861" s="26"/>
      <c r="M861" s="26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</row>
    <row r="862" spans="1:38" ht="15" customHeight="1">
      <c r="A862" s="104" t="s">
        <v>2355</v>
      </c>
      <c r="B862" s="25" t="s">
        <v>121</v>
      </c>
      <c r="C862" s="37">
        <f t="shared" si="12"/>
        <v>2</v>
      </c>
      <c r="D862" s="37">
        <v>0</v>
      </c>
      <c r="E862" s="37"/>
      <c r="F862" s="37"/>
      <c r="G862" s="26"/>
      <c r="H862" s="26"/>
      <c r="I862" s="26"/>
      <c r="J862" s="26"/>
      <c r="K862" s="26"/>
      <c r="L862" s="26"/>
      <c r="M862" s="26"/>
      <c r="N862" s="37"/>
      <c r="O862" s="37"/>
      <c r="P862" s="37">
        <v>2015</v>
      </c>
      <c r="Q862" s="37"/>
      <c r="R862" s="37">
        <v>2013</v>
      </c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</row>
    <row r="863" spans="1:38" ht="15" customHeight="1">
      <c r="A863" s="104" t="s">
        <v>2356</v>
      </c>
      <c r="B863" s="36"/>
      <c r="C863" s="37">
        <f t="shared" si="12"/>
        <v>5</v>
      </c>
      <c r="D863" s="37">
        <v>0</v>
      </c>
      <c r="E863" s="37"/>
      <c r="F863" s="37"/>
      <c r="G863" s="26"/>
      <c r="H863" s="26"/>
      <c r="I863" s="26"/>
      <c r="J863" s="26">
        <v>2021</v>
      </c>
      <c r="K863" s="26">
        <v>2020</v>
      </c>
      <c r="L863" s="26">
        <v>2019</v>
      </c>
      <c r="M863" s="26"/>
      <c r="N863" s="37"/>
      <c r="O863" s="37"/>
      <c r="P863" s="37"/>
      <c r="Q863" s="37">
        <v>2014</v>
      </c>
      <c r="R863" s="37">
        <v>2013</v>
      </c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</row>
    <row r="864" spans="1:38" ht="15" customHeight="1">
      <c r="A864" s="104" t="s">
        <v>2357</v>
      </c>
      <c r="B864" s="36" t="s">
        <v>56</v>
      </c>
      <c r="C864" s="37">
        <f t="shared" si="12"/>
        <v>2</v>
      </c>
      <c r="D864" s="37">
        <v>2</v>
      </c>
      <c r="E864" s="37">
        <v>2026</v>
      </c>
      <c r="F864" s="37">
        <v>2025</v>
      </c>
      <c r="G864" s="26"/>
      <c r="H864" s="26"/>
      <c r="I864" s="26"/>
      <c r="J864" s="26"/>
      <c r="K864" s="26"/>
      <c r="L864" s="26"/>
      <c r="M864" s="26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</row>
    <row r="865" spans="1:38" ht="15" customHeight="1">
      <c r="A865" s="104" t="s">
        <v>2358</v>
      </c>
      <c r="B865" s="36" t="s">
        <v>58</v>
      </c>
      <c r="C865" s="37">
        <f t="shared" si="12"/>
        <v>7</v>
      </c>
      <c r="D865" s="37">
        <v>4</v>
      </c>
      <c r="E865" s="37">
        <v>2026</v>
      </c>
      <c r="F865" s="37">
        <v>2025</v>
      </c>
      <c r="G865" s="26">
        <v>2024</v>
      </c>
      <c r="H865" s="26">
        <v>2023</v>
      </c>
      <c r="I865" s="26"/>
      <c r="J865" s="26">
        <v>2021</v>
      </c>
      <c r="K865" s="26"/>
      <c r="L865" s="26">
        <v>2019</v>
      </c>
      <c r="M865" s="26">
        <v>2018</v>
      </c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</row>
    <row r="866" spans="1:38" ht="15" customHeight="1">
      <c r="A866" s="103" t="s">
        <v>2359</v>
      </c>
      <c r="B866" s="25" t="s">
        <v>208</v>
      </c>
      <c r="C866" s="37">
        <f t="shared" si="12"/>
        <v>6</v>
      </c>
      <c r="D866" s="37">
        <v>2</v>
      </c>
      <c r="E866" s="37">
        <v>2026</v>
      </c>
      <c r="F866" s="37">
        <v>2025</v>
      </c>
      <c r="G866" s="26"/>
      <c r="H866" s="26">
        <v>2023</v>
      </c>
      <c r="I866" s="26">
        <v>2022</v>
      </c>
      <c r="J866" s="26">
        <v>2021</v>
      </c>
      <c r="K866" s="26">
        <v>2020</v>
      </c>
      <c r="L866" s="26"/>
      <c r="M866" s="26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</row>
    <row r="867" spans="1:38" ht="15" customHeight="1">
      <c r="A867" s="103" t="s">
        <v>2359</v>
      </c>
      <c r="B867" s="25" t="s">
        <v>221</v>
      </c>
      <c r="C867" s="37">
        <f t="shared" si="12"/>
        <v>1</v>
      </c>
      <c r="D867" s="37">
        <v>1</v>
      </c>
      <c r="E867" s="37">
        <v>2026</v>
      </c>
      <c r="F867" s="37"/>
      <c r="G867" s="26"/>
      <c r="H867" s="26"/>
      <c r="I867" s="26"/>
      <c r="J867" s="26"/>
      <c r="K867" s="26"/>
      <c r="L867" s="26"/>
      <c r="M867" s="26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</row>
    <row r="868" spans="1:38" ht="15" customHeight="1">
      <c r="A868" s="103" t="s">
        <v>2360</v>
      </c>
      <c r="B868" s="25" t="s">
        <v>58</v>
      </c>
      <c r="C868" s="37">
        <f t="shared" si="12"/>
        <v>5</v>
      </c>
      <c r="D868" s="37">
        <v>5</v>
      </c>
      <c r="E868" s="37">
        <v>2026</v>
      </c>
      <c r="F868" s="37">
        <v>2025</v>
      </c>
      <c r="G868" s="26">
        <v>2024</v>
      </c>
      <c r="H868" s="26">
        <v>2023</v>
      </c>
      <c r="I868" s="26">
        <v>2022</v>
      </c>
      <c r="J868" s="26"/>
      <c r="K868" s="26"/>
      <c r="L868" s="26"/>
      <c r="M868" s="26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</row>
    <row r="869" spans="1:38" ht="15" customHeight="1">
      <c r="A869" s="103" t="s">
        <v>2361</v>
      </c>
      <c r="B869" s="36" t="s">
        <v>110</v>
      </c>
      <c r="C869" s="37">
        <f t="shared" si="12"/>
        <v>10</v>
      </c>
      <c r="D869" s="37">
        <v>0</v>
      </c>
      <c r="E869" s="37"/>
      <c r="F869" s="37"/>
      <c r="G869" s="26"/>
      <c r="H869" s="26"/>
      <c r="I869" s="26"/>
      <c r="J869" s="26"/>
      <c r="K869" s="26">
        <v>2020</v>
      </c>
      <c r="L869" s="26">
        <v>2019</v>
      </c>
      <c r="M869" s="26">
        <v>2018</v>
      </c>
      <c r="N869" s="37">
        <v>2017</v>
      </c>
      <c r="O869" s="37">
        <v>2016</v>
      </c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>
        <v>2003</v>
      </c>
      <c r="AC869" s="37">
        <v>2002</v>
      </c>
      <c r="AD869" s="37">
        <v>2001</v>
      </c>
      <c r="AE869" s="37">
        <v>2000</v>
      </c>
      <c r="AF869" s="37">
        <v>1999</v>
      </c>
      <c r="AG869" s="37"/>
      <c r="AH869" s="37"/>
      <c r="AI869" s="37"/>
      <c r="AJ869" s="37"/>
      <c r="AK869" s="37"/>
      <c r="AL869" s="37"/>
    </row>
    <row r="870" spans="1:38" ht="15" customHeight="1">
      <c r="A870" s="103" t="s">
        <v>2362</v>
      </c>
      <c r="B870" s="36" t="s">
        <v>99</v>
      </c>
      <c r="C870" s="37">
        <f t="shared" si="12"/>
        <v>1</v>
      </c>
      <c r="D870" s="37">
        <v>0</v>
      </c>
      <c r="E870" s="37"/>
      <c r="F870" s="37">
        <v>2025</v>
      </c>
      <c r="G870" s="26"/>
      <c r="H870" s="26"/>
      <c r="I870" s="26"/>
      <c r="J870" s="26"/>
      <c r="K870" s="26"/>
      <c r="L870" s="26"/>
      <c r="M870" s="26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</row>
    <row r="871" spans="1:38" ht="15" customHeight="1">
      <c r="A871" s="103" t="s">
        <v>2363</v>
      </c>
      <c r="B871" s="36" t="s">
        <v>56</v>
      </c>
      <c r="C871" s="37">
        <f t="shared" si="12"/>
        <v>1</v>
      </c>
      <c r="D871" s="37">
        <v>1</v>
      </c>
      <c r="E871" s="37">
        <v>2026</v>
      </c>
      <c r="F871" s="37"/>
      <c r="G871" s="26"/>
      <c r="H871" s="26"/>
      <c r="I871" s="26"/>
      <c r="J871" s="26"/>
      <c r="K871" s="26"/>
      <c r="L871" s="26"/>
      <c r="M871" s="26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</row>
    <row r="872" spans="1:38" ht="15" customHeight="1">
      <c r="A872" s="103" t="s">
        <v>2364</v>
      </c>
      <c r="B872" s="36" t="s">
        <v>56</v>
      </c>
      <c r="C872" s="37">
        <f t="shared" si="12"/>
        <v>1</v>
      </c>
      <c r="D872" s="37">
        <v>0</v>
      </c>
      <c r="E872" s="37"/>
      <c r="F872" s="37"/>
      <c r="G872" s="26"/>
      <c r="H872" s="26"/>
      <c r="I872" s="26"/>
      <c r="J872" s="26"/>
      <c r="K872" s="26"/>
      <c r="L872" s="26"/>
      <c r="M872" s="26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>
        <v>1996</v>
      </c>
      <c r="AJ872" s="37"/>
      <c r="AK872" s="37"/>
      <c r="AL872" s="37"/>
    </row>
    <row r="873" spans="1:38" ht="15" customHeight="1">
      <c r="A873" s="103" t="s">
        <v>2365</v>
      </c>
      <c r="B873" s="25" t="s">
        <v>338</v>
      </c>
      <c r="C873" s="37">
        <f t="shared" si="12"/>
        <v>5</v>
      </c>
      <c r="D873" s="37">
        <v>0</v>
      </c>
      <c r="E873" s="37"/>
      <c r="F873" s="37"/>
      <c r="G873" s="26"/>
      <c r="H873" s="26"/>
      <c r="I873" s="26"/>
      <c r="J873" s="26"/>
      <c r="K873" s="26"/>
      <c r="L873" s="26"/>
      <c r="M873" s="26">
        <v>2018</v>
      </c>
      <c r="N873" s="37"/>
      <c r="O873" s="37">
        <v>2016</v>
      </c>
      <c r="P873" s="37">
        <v>2015</v>
      </c>
      <c r="Q873" s="37"/>
      <c r="R873" s="37">
        <v>2013</v>
      </c>
      <c r="S873" s="37">
        <v>2012</v>
      </c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</row>
    <row r="874" spans="1:38" ht="15" customHeight="1">
      <c r="A874" s="104" t="s">
        <v>2366</v>
      </c>
      <c r="B874" s="36" t="s">
        <v>268</v>
      </c>
      <c r="C874" s="37">
        <f t="shared" si="12"/>
        <v>2</v>
      </c>
      <c r="D874" s="37">
        <v>0</v>
      </c>
      <c r="E874" s="37"/>
      <c r="F874" s="37"/>
      <c r="G874" s="26"/>
      <c r="H874" s="26"/>
      <c r="I874" s="26"/>
      <c r="J874" s="26"/>
      <c r="K874" s="26">
        <v>2020</v>
      </c>
      <c r="L874" s="26">
        <v>2019</v>
      </c>
      <c r="M874" s="26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</row>
    <row r="875" spans="1:38" ht="15" customHeight="1">
      <c r="A875" s="104" t="s">
        <v>2367</v>
      </c>
      <c r="B875" s="36" t="s">
        <v>99</v>
      </c>
      <c r="C875" s="37">
        <f t="shared" si="12"/>
        <v>1</v>
      </c>
      <c r="D875" s="37">
        <v>0</v>
      </c>
      <c r="E875" s="37"/>
      <c r="F875" s="37"/>
      <c r="G875" s="26"/>
      <c r="H875" s="26"/>
      <c r="I875" s="26"/>
      <c r="J875" s="26"/>
      <c r="K875" s="26"/>
      <c r="L875" s="26">
        <v>2019</v>
      </c>
      <c r="M875" s="26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</row>
    <row r="876" spans="1:38" ht="15" customHeight="1">
      <c r="A876" s="103" t="s">
        <v>2368</v>
      </c>
      <c r="B876" s="25" t="s">
        <v>64</v>
      </c>
      <c r="C876" s="37">
        <f t="shared" si="12"/>
        <v>2</v>
      </c>
      <c r="D876" s="37">
        <v>0</v>
      </c>
      <c r="E876" s="37"/>
      <c r="F876" s="38">
        <v>2025</v>
      </c>
      <c r="G876" s="27">
        <v>2024</v>
      </c>
      <c r="H876" s="26"/>
      <c r="I876" s="26"/>
      <c r="J876" s="26"/>
      <c r="K876" s="26"/>
      <c r="L876" s="26"/>
      <c r="M876" s="26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</row>
    <row r="877" spans="1:38" ht="15" customHeight="1">
      <c r="A877" s="103" t="s">
        <v>2369</v>
      </c>
      <c r="B877" s="36" t="s">
        <v>56</v>
      </c>
      <c r="C877" s="37">
        <f t="shared" si="12"/>
        <v>3</v>
      </c>
      <c r="D877" s="37">
        <v>3</v>
      </c>
      <c r="E877" s="38">
        <v>2026</v>
      </c>
      <c r="F877" s="38">
        <v>2025</v>
      </c>
      <c r="G877" s="27">
        <v>2024</v>
      </c>
      <c r="H877" s="26"/>
      <c r="I877" s="26"/>
      <c r="J877" s="26"/>
      <c r="K877" s="26"/>
      <c r="L877" s="26"/>
      <c r="M877" s="26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</row>
    <row r="878" spans="1:38" ht="15" customHeight="1">
      <c r="A878" s="104" t="s">
        <v>2370</v>
      </c>
      <c r="B878" s="25" t="s">
        <v>58</v>
      </c>
      <c r="C878" s="37">
        <f t="shared" si="12"/>
        <v>5</v>
      </c>
      <c r="D878" s="37">
        <v>0</v>
      </c>
      <c r="E878" s="37"/>
      <c r="F878" s="37">
        <v>2025</v>
      </c>
      <c r="G878" s="26"/>
      <c r="H878" s="26"/>
      <c r="I878" s="26"/>
      <c r="J878" s="26"/>
      <c r="K878" s="26"/>
      <c r="L878" s="26"/>
      <c r="M878" s="26"/>
      <c r="N878" s="37"/>
      <c r="O878" s="37">
        <v>2016</v>
      </c>
      <c r="P878" s="37">
        <v>2015</v>
      </c>
      <c r="Q878" s="37">
        <v>2014</v>
      </c>
      <c r="R878" s="37">
        <v>2013</v>
      </c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</row>
    <row r="879" spans="1:38" ht="15" customHeight="1">
      <c r="A879" s="104" t="s">
        <v>2371</v>
      </c>
      <c r="B879" s="25" t="s">
        <v>173</v>
      </c>
      <c r="C879" s="37">
        <f t="shared" si="12"/>
        <v>1</v>
      </c>
      <c r="D879" s="37">
        <v>0</v>
      </c>
      <c r="E879" s="37"/>
      <c r="F879" s="37">
        <v>2025</v>
      </c>
      <c r="G879" s="26"/>
      <c r="H879" s="26"/>
      <c r="I879" s="26"/>
      <c r="J879" s="26"/>
      <c r="K879" s="26"/>
      <c r="L879" s="26"/>
      <c r="M879" s="26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</row>
    <row r="880" spans="1:38" ht="15" customHeight="1">
      <c r="A880" s="103" t="s">
        <v>2372</v>
      </c>
      <c r="B880" s="36" t="s">
        <v>2373</v>
      </c>
      <c r="C880" s="37">
        <f t="shared" ref="C880:C944" si="13">COUNT(E880:AL880)</f>
        <v>7</v>
      </c>
      <c r="D880" s="37">
        <v>0</v>
      </c>
      <c r="E880" s="37"/>
      <c r="F880" s="37"/>
      <c r="G880" s="26"/>
      <c r="H880" s="26"/>
      <c r="I880" s="26"/>
      <c r="J880" s="26"/>
      <c r="K880" s="26"/>
      <c r="L880" s="26"/>
      <c r="M880" s="26"/>
      <c r="N880" s="37"/>
      <c r="O880" s="37"/>
      <c r="P880" s="37"/>
      <c r="Q880" s="37"/>
      <c r="R880" s="37"/>
      <c r="S880" s="37"/>
      <c r="T880" s="37">
        <v>2011</v>
      </c>
      <c r="U880" s="37">
        <v>2010</v>
      </c>
      <c r="V880" s="37">
        <v>2009</v>
      </c>
      <c r="W880" s="37">
        <v>2008</v>
      </c>
      <c r="X880" s="37">
        <v>2007</v>
      </c>
      <c r="Y880" s="37">
        <v>2006</v>
      </c>
      <c r="Z880" s="37">
        <v>2005</v>
      </c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</row>
    <row r="881" spans="1:38" ht="15" customHeight="1">
      <c r="A881" s="104" t="s">
        <v>2374</v>
      </c>
      <c r="B881" s="25" t="s">
        <v>139</v>
      </c>
      <c r="C881" s="37">
        <f t="shared" si="13"/>
        <v>1</v>
      </c>
      <c r="D881" s="37">
        <v>0</v>
      </c>
      <c r="E881" s="37"/>
      <c r="F881" s="37"/>
      <c r="G881" s="26"/>
      <c r="H881" s="26"/>
      <c r="I881" s="26"/>
      <c r="J881" s="26"/>
      <c r="K881" s="26"/>
      <c r="L881" s="26"/>
      <c r="M881" s="26"/>
      <c r="N881" s="37"/>
      <c r="O881" s="37"/>
      <c r="P881" s="37"/>
      <c r="Q881" s="37"/>
      <c r="R881" s="37"/>
      <c r="S881" s="37">
        <v>2012</v>
      </c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</row>
    <row r="882" spans="1:38" ht="15" customHeight="1">
      <c r="A882" s="104" t="s">
        <v>2374</v>
      </c>
      <c r="B882" s="25" t="s">
        <v>139</v>
      </c>
      <c r="C882" s="37">
        <f t="shared" si="13"/>
        <v>1</v>
      </c>
      <c r="D882" s="37">
        <v>0</v>
      </c>
      <c r="E882" s="37"/>
      <c r="F882" s="37"/>
      <c r="G882" s="26"/>
      <c r="H882" s="26"/>
      <c r="I882" s="26"/>
      <c r="J882" s="26"/>
      <c r="K882" s="26"/>
      <c r="L882" s="26"/>
      <c r="M882" s="26"/>
      <c r="N882" s="37"/>
      <c r="O882" s="37"/>
      <c r="P882" s="37"/>
      <c r="Q882" s="37"/>
      <c r="R882" s="37"/>
      <c r="S882" s="37"/>
      <c r="T882" s="37"/>
      <c r="U882" s="37">
        <v>2010</v>
      </c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</row>
    <row r="883" spans="1:38" ht="15" customHeight="1">
      <c r="A883" s="104" t="s">
        <v>2375</v>
      </c>
      <c r="B883" s="25" t="s">
        <v>76</v>
      </c>
      <c r="C883" s="37">
        <f t="shared" si="13"/>
        <v>4</v>
      </c>
      <c r="D883" s="37">
        <v>0</v>
      </c>
      <c r="E883" s="37"/>
      <c r="F883" s="37">
        <v>2025</v>
      </c>
      <c r="G883" s="26">
        <v>2024</v>
      </c>
      <c r="H883" s="26">
        <v>2023</v>
      </c>
      <c r="I883" s="26">
        <v>2022</v>
      </c>
      <c r="J883" s="26"/>
      <c r="K883" s="26"/>
      <c r="L883" s="26"/>
      <c r="M883" s="26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</row>
    <row r="884" spans="1:38" ht="15" customHeight="1">
      <c r="A884" s="104" t="s">
        <v>2376</v>
      </c>
      <c r="B884" s="25" t="s">
        <v>56</v>
      </c>
      <c r="C884" s="37">
        <f t="shared" si="13"/>
        <v>4</v>
      </c>
      <c r="D884" s="37">
        <v>4</v>
      </c>
      <c r="E884" s="38">
        <v>2026</v>
      </c>
      <c r="F884" s="38">
        <v>2025</v>
      </c>
      <c r="G884" s="26">
        <v>2024</v>
      </c>
      <c r="H884" s="26">
        <v>2023</v>
      </c>
      <c r="I884" s="26"/>
      <c r="J884" s="26"/>
      <c r="K884" s="26"/>
      <c r="L884" s="26"/>
      <c r="M884" s="26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</row>
    <row r="885" spans="1:38" ht="15" customHeight="1">
      <c r="A885" s="104" t="s">
        <v>2377</v>
      </c>
      <c r="B885" s="25" t="s">
        <v>90</v>
      </c>
      <c r="C885" s="37">
        <f t="shared" si="13"/>
        <v>2</v>
      </c>
      <c r="D885" s="37">
        <v>2</v>
      </c>
      <c r="E885" s="37">
        <v>2026</v>
      </c>
      <c r="F885" s="37">
        <v>2025</v>
      </c>
      <c r="G885" s="26"/>
      <c r="H885" s="26"/>
      <c r="I885" s="26"/>
      <c r="J885" s="26"/>
      <c r="K885" s="26"/>
      <c r="L885" s="26"/>
      <c r="M885" s="26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</row>
    <row r="886" spans="1:38" ht="15" customHeight="1">
      <c r="A886" s="104" t="s">
        <v>2378</v>
      </c>
      <c r="B886" s="25" t="s">
        <v>388</v>
      </c>
      <c r="C886" s="37">
        <f t="shared" si="13"/>
        <v>2</v>
      </c>
      <c r="D886" s="37">
        <v>0</v>
      </c>
      <c r="E886" s="37"/>
      <c r="F886" s="37"/>
      <c r="G886" s="26"/>
      <c r="H886" s="26"/>
      <c r="I886" s="26"/>
      <c r="J886" s="26"/>
      <c r="K886" s="26"/>
      <c r="L886" s="26">
        <v>2019</v>
      </c>
      <c r="M886" s="26">
        <v>2018</v>
      </c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</row>
    <row r="887" spans="1:38" ht="15" customHeight="1">
      <c r="A887" s="104" t="s">
        <v>2379</v>
      </c>
      <c r="B887" s="36" t="s">
        <v>221</v>
      </c>
      <c r="C887" s="37">
        <f t="shared" si="13"/>
        <v>1</v>
      </c>
      <c r="D887" s="37">
        <v>0</v>
      </c>
      <c r="E887" s="37"/>
      <c r="F887" s="37"/>
      <c r="G887" s="26"/>
      <c r="H887" s="26"/>
      <c r="I887" s="26"/>
      <c r="J887" s="26"/>
      <c r="K887" s="26"/>
      <c r="L887" s="26"/>
      <c r="M887" s="26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>
        <v>2007</v>
      </c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</row>
    <row r="888" spans="1:38" ht="15" customHeight="1">
      <c r="A888" s="104" t="s">
        <v>2380</v>
      </c>
      <c r="B888" s="25" t="s">
        <v>139</v>
      </c>
      <c r="C888" s="37">
        <f t="shared" si="13"/>
        <v>4</v>
      </c>
      <c r="D888" s="37">
        <v>0</v>
      </c>
      <c r="E888" s="37"/>
      <c r="F888" s="37"/>
      <c r="G888" s="26">
        <v>2024</v>
      </c>
      <c r="H888" s="26"/>
      <c r="I888" s="26"/>
      <c r="J888" s="26"/>
      <c r="K888" s="26">
        <v>2020</v>
      </c>
      <c r="L888" s="26">
        <v>2019</v>
      </c>
      <c r="M888" s="26"/>
      <c r="N888" s="37"/>
      <c r="O888" s="37"/>
      <c r="P888" s="37"/>
      <c r="Q888" s="37">
        <v>2014</v>
      </c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</row>
    <row r="889" spans="1:38" ht="15" customHeight="1">
      <c r="A889" s="103" t="s">
        <v>2381</v>
      </c>
      <c r="B889" s="25" t="s">
        <v>90</v>
      </c>
      <c r="C889" s="37">
        <f t="shared" si="13"/>
        <v>3</v>
      </c>
      <c r="D889" s="37">
        <v>3</v>
      </c>
      <c r="E889" s="37">
        <v>2026</v>
      </c>
      <c r="F889" s="37">
        <v>2025</v>
      </c>
      <c r="G889" s="26">
        <v>2024</v>
      </c>
      <c r="H889" s="26"/>
      <c r="I889" s="26"/>
      <c r="J889" s="26"/>
      <c r="K889" s="26"/>
      <c r="L889" s="26"/>
      <c r="M889" s="26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</row>
    <row r="890" spans="1:38" ht="15" customHeight="1">
      <c r="A890" s="104" t="s">
        <v>2382</v>
      </c>
      <c r="B890" s="25" t="s">
        <v>88</v>
      </c>
      <c r="C890" s="37">
        <f t="shared" si="13"/>
        <v>4</v>
      </c>
      <c r="D890" s="37">
        <v>4</v>
      </c>
      <c r="E890" s="37">
        <v>2026</v>
      </c>
      <c r="F890" s="37">
        <v>2025</v>
      </c>
      <c r="G890" s="26">
        <v>2024</v>
      </c>
      <c r="H890" s="26">
        <v>2023</v>
      </c>
      <c r="I890" s="26"/>
      <c r="J890" s="26"/>
      <c r="K890" s="26"/>
      <c r="L890" s="26"/>
      <c r="M890" s="26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</row>
    <row r="891" spans="1:38" ht="15" customHeight="1">
      <c r="A891" s="103" t="s">
        <v>2383</v>
      </c>
      <c r="B891" s="36" t="s">
        <v>2384</v>
      </c>
      <c r="C891" s="37">
        <f t="shared" si="13"/>
        <v>34</v>
      </c>
      <c r="D891" s="37">
        <v>34</v>
      </c>
      <c r="E891" s="38">
        <v>2026</v>
      </c>
      <c r="F891" s="38">
        <v>2025</v>
      </c>
      <c r="G891" s="27">
        <v>2024</v>
      </c>
      <c r="H891" s="26">
        <v>2023</v>
      </c>
      <c r="I891" s="26">
        <v>2022</v>
      </c>
      <c r="J891" s="27">
        <v>2021</v>
      </c>
      <c r="K891" s="27">
        <v>2020</v>
      </c>
      <c r="L891" s="27">
        <v>2019</v>
      </c>
      <c r="M891" s="26">
        <v>2018</v>
      </c>
      <c r="N891" s="37">
        <v>2017</v>
      </c>
      <c r="O891" s="37">
        <v>2016</v>
      </c>
      <c r="P891" s="37">
        <v>2015</v>
      </c>
      <c r="Q891" s="37">
        <v>2014</v>
      </c>
      <c r="R891" s="37">
        <v>2013</v>
      </c>
      <c r="S891" s="37">
        <v>2012</v>
      </c>
      <c r="T891" s="37">
        <v>2011</v>
      </c>
      <c r="U891" s="37">
        <v>2010</v>
      </c>
      <c r="V891" s="37">
        <v>2009</v>
      </c>
      <c r="W891" s="37">
        <v>2008</v>
      </c>
      <c r="X891" s="37">
        <v>2007</v>
      </c>
      <c r="Y891" s="37">
        <v>2006</v>
      </c>
      <c r="Z891" s="37">
        <v>2005</v>
      </c>
      <c r="AA891" s="37">
        <v>2004</v>
      </c>
      <c r="AB891" s="37">
        <v>2003</v>
      </c>
      <c r="AC891" s="37">
        <v>2002</v>
      </c>
      <c r="AD891" s="37">
        <v>2001</v>
      </c>
      <c r="AE891" s="37">
        <v>2000</v>
      </c>
      <c r="AF891" s="37">
        <v>1999</v>
      </c>
      <c r="AG891" s="37">
        <v>1998</v>
      </c>
      <c r="AH891" s="37">
        <v>1997</v>
      </c>
      <c r="AI891" s="37">
        <v>1996</v>
      </c>
      <c r="AJ891" s="37">
        <v>1995</v>
      </c>
      <c r="AK891" s="37">
        <v>1994</v>
      </c>
      <c r="AL891" s="37">
        <v>1993</v>
      </c>
    </row>
    <row r="892" spans="1:38" ht="15" customHeight="1">
      <c r="A892" s="103" t="s">
        <v>2385</v>
      </c>
      <c r="B892" s="25" t="s">
        <v>110</v>
      </c>
      <c r="C892" s="37">
        <f t="shared" si="13"/>
        <v>1</v>
      </c>
      <c r="D892" s="37">
        <v>0</v>
      </c>
      <c r="E892" s="37"/>
      <c r="F892" s="37"/>
      <c r="G892" s="26">
        <v>2024</v>
      </c>
      <c r="H892" s="26"/>
      <c r="I892" s="26"/>
      <c r="J892" s="47"/>
      <c r="K892" s="47"/>
      <c r="L892" s="47"/>
      <c r="M892" s="26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</row>
    <row r="893" spans="1:38" ht="15" customHeight="1">
      <c r="A893" s="103" t="s">
        <v>2386</v>
      </c>
      <c r="B893" s="36" t="s">
        <v>208</v>
      </c>
      <c r="C893" s="37">
        <f t="shared" si="13"/>
        <v>1</v>
      </c>
      <c r="D893" s="37">
        <v>0</v>
      </c>
      <c r="E893" s="37"/>
      <c r="F893" s="37"/>
      <c r="G893" s="26"/>
      <c r="H893" s="26">
        <v>2023</v>
      </c>
      <c r="I893" s="26"/>
      <c r="J893" s="47"/>
      <c r="K893" s="47"/>
      <c r="L893" s="47"/>
      <c r="M893" s="26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</row>
    <row r="894" spans="1:38" ht="15" customHeight="1">
      <c r="A894" s="104" t="s">
        <v>2387</v>
      </c>
      <c r="B894" s="36" t="s">
        <v>66</v>
      </c>
      <c r="C894" s="37">
        <f t="shared" si="13"/>
        <v>2</v>
      </c>
      <c r="D894" s="37">
        <v>0</v>
      </c>
      <c r="E894" s="37"/>
      <c r="F894" s="37"/>
      <c r="G894" s="26"/>
      <c r="H894" s="26"/>
      <c r="I894" s="26"/>
      <c r="J894" s="26"/>
      <c r="K894" s="26"/>
      <c r="L894" s="26"/>
      <c r="M894" s="26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>
        <v>2007</v>
      </c>
      <c r="Y894" s="37">
        <v>2006</v>
      </c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</row>
    <row r="895" spans="1:38" ht="15" customHeight="1">
      <c r="A895" s="103" t="s">
        <v>2388</v>
      </c>
      <c r="B895" s="25" t="s">
        <v>197</v>
      </c>
      <c r="C895" s="37">
        <f t="shared" si="13"/>
        <v>1</v>
      </c>
      <c r="D895" s="37">
        <v>0</v>
      </c>
      <c r="E895" s="37"/>
      <c r="F895" s="37"/>
      <c r="G895" s="26">
        <v>2024</v>
      </c>
      <c r="H895" s="26"/>
      <c r="I895" s="26"/>
      <c r="J895" s="26"/>
      <c r="K895" s="26"/>
      <c r="L895" s="26"/>
      <c r="M895" s="26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</row>
    <row r="896" spans="1:38" ht="15" customHeight="1">
      <c r="A896" s="103" t="s">
        <v>2389</v>
      </c>
      <c r="B896" s="36" t="s">
        <v>684</v>
      </c>
      <c r="C896" s="37">
        <f t="shared" si="13"/>
        <v>1</v>
      </c>
      <c r="D896" s="37">
        <v>0</v>
      </c>
      <c r="E896" s="37"/>
      <c r="F896" s="37"/>
      <c r="G896" s="26"/>
      <c r="H896" s="26"/>
      <c r="I896" s="26"/>
      <c r="J896" s="26"/>
      <c r="K896" s="26"/>
      <c r="L896" s="26"/>
      <c r="M896" s="26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>
        <v>1994</v>
      </c>
      <c r="AL896" s="37"/>
    </row>
    <row r="897" spans="1:38" ht="15" customHeight="1">
      <c r="A897" s="104" t="s">
        <v>2390</v>
      </c>
      <c r="B897" s="36" t="s">
        <v>121</v>
      </c>
      <c r="C897" s="37">
        <f t="shared" si="13"/>
        <v>4</v>
      </c>
      <c r="D897" s="37">
        <v>0</v>
      </c>
      <c r="E897" s="37"/>
      <c r="F897" s="37"/>
      <c r="G897" s="47"/>
      <c r="H897" s="47"/>
      <c r="I897" s="27">
        <v>2022</v>
      </c>
      <c r="J897" s="27">
        <v>2021</v>
      </c>
      <c r="K897" s="27">
        <v>2020</v>
      </c>
      <c r="L897" s="27">
        <v>2019</v>
      </c>
      <c r="M897" s="26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</row>
    <row r="898" spans="1:38" ht="15" customHeight="1">
      <c r="A898" s="103" t="s">
        <v>2391</v>
      </c>
      <c r="B898" s="36" t="s">
        <v>294</v>
      </c>
      <c r="C898" s="37">
        <f t="shared" si="13"/>
        <v>1</v>
      </c>
      <c r="D898" s="37">
        <v>0</v>
      </c>
      <c r="E898" s="37"/>
      <c r="F898" s="37"/>
      <c r="G898" s="26"/>
      <c r="H898" s="26"/>
      <c r="I898" s="26"/>
      <c r="J898" s="26"/>
      <c r="K898" s="26"/>
      <c r="L898" s="26"/>
      <c r="M898" s="26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>
        <v>1993</v>
      </c>
    </row>
    <row r="899" spans="1:38" ht="15" customHeight="1">
      <c r="A899" s="103" t="s">
        <v>2392</v>
      </c>
      <c r="B899" s="36" t="s">
        <v>99</v>
      </c>
      <c r="C899" s="37">
        <f t="shared" si="13"/>
        <v>4</v>
      </c>
      <c r="D899" s="37">
        <v>0</v>
      </c>
      <c r="E899" s="37"/>
      <c r="F899" s="37"/>
      <c r="G899" s="47"/>
      <c r="H899" s="47"/>
      <c r="I899" s="27">
        <v>2022</v>
      </c>
      <c r="J899" s="27">
        <v>2021</v>
      </c>
      <c r="K899" s="26">
        <v>2020</v>
      </c>
      <c r="L899" s="27">
        <v>2019</v>
      </c>
      <c r="M899" s="26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</row>
    <row r="900" spans="1:38" ht="15" customHeight="1">
      <c r="A900" s="104" t="s">
        <v>2393</v>
      </c>
      <c r="B900" s="36" t="s">
        <v>60</v>
      </c>
      <c r="C900" s="37">
        <f t="shared" si="13"/>
        <v>4</v>
      </c>
      <c r="D900" s="37">
        <v>4</v>
      </c>
      <c r="E900" s="37">
        <v>2026</v>
      </c>
      <c r="F900" s="37">
        <v>2025</v>
      </c>
      <c r="G900" s="26">
        <v>2024</v>
      </c>
      <c r="H900" s="27">
        <v>2023</v>
      </c>
      <c r="I900" s="47"/>
      <c r="J900" s="47"/>
      <c r="K900" s="26"/>
      <c r="L900" s="47"/>
      <c r="M900" s="26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</row>
    <row r="901" spans="1:38" ht="15" customHeight="1">
      <c r="A901" s="104" t="s">
        <v>2394</v>
      </c>
      <c r="B901" s="36" t="s">
        <v>221</v>
      </c>
      <c r="C901" s="37">
        <f t="shared" si="13"/>
        <v>10</v>
      </c>
      <c r="D901" s="37">
        <v>10</v>
      </c>
      <c r="E901" s="37">
        <v>2026</v>
      </c>
      <c r="F901" s="37">
        <v>2025</v>
      </c>
      <c r="G901" s="26">
        <v>2024</v>
      </c>
      <c r="H901" s="26">
        <v>2023</v>
      </c>
      <c r="I901" s="26">
        <v>2022</v>
      </c>
      <c r="J901" s="26">
        <v>2021</v>
      </c>
      <c r="K901" s="26">
        <v>2020</v>
      </c>
      <c r="L901" s="26">
        <v>2019</v>
      </c>
      <c r="M901" s="26">
        <v>2018</v>
      </c>
      <c r="N901" s="37">
        <v>2017</v>
      </c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</row>
    <row r="902" spans="1:38" ht="15" customHeight="1">
      <c r="A902" s="103" t="s">
        <v>2395</v>
      </c>
      <c r="B902" s="36" t="s">
        <v>388</v>
      </c>
      <c r="C902" s="37">
        <f t="shared" si="13"/>
        <v>2</v>
      </c>
      <c r="D902" s="37">
        <v>0</v>
      </c>
      <c r="E902" s="37"/>
      <c r="F902" s="37"/>
      <c r="G902" s="26"/>
      <c r="H902" s="26"/>
      <c r="I902" s="26"/>
      <c r="J902" s="26"/>
      <c r="K902" s="26"/>
      <c r="L902" s="26"/>
      <c r="M902" s="26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>
        <v>2000</v>
      </c>
      <c r="AF902" s="37">
        <v>1999</v>
      </c>
      <c r="AG902" s="37"/>
      <c r="AH902" s="37"/>
      <c r="AI902" s="37"/>
      <c r="AJ902" s="37"/>
      <c r="AK902" s="37"/>
      <c r="AL902" s="37"/>
    </row>
    <row r="903" spans="1:38" ht="15" customHeight="1">
      <c r="A903" s="103" t="s">
        <v>2396</v>
      </c>
      <c r="B903" s="36" t="s">
        <v>208</v>
      </c>
      <c r="C903" s="37">
        <f t="shared" si="13"/>
        <v>1</v>
      </c>
      <c r="D903" s="37">
        <v>0</v>
      </c>
      <c r="E903" s="37"/>
      <c r="F903" s="37"/>
      <c r="G903" s="26"/>
      <c r="H903" s="26">
        <v>2023</v>
      </c>
      <c r="I903" s="26"/>
      <c r="J903" s="26"/>
      <c r="K903" s="26"/>
      <c r="L903" s="26"/>
      <c r="M903" s="26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</row>
    <row r="904" spans="1:38" ht="15" customHeight="1">
      <c r="A904" s="104" t="s">
        <v>2397</v>
      </c>
      <c r="B904" s="36" t="s">
        <v>90</v>
      </c>
      <c r="C904" s="37">
        <f t="shared" si="13"/>
        <v>2</v>
      </c>
      <c r="D904" s="37">
        <v>0</v>
      </c>
      <c r="E904" s="37"/>
      <c r="F904" s="37"/>
      <c r="G904" s="26"/>
      <c r="H904" s="26"/>
      <c r="I904" s="26"/>
      <c r="J904" s="26"/>
      <c r="K904" s="26"/>
      <c r="L904" s="26"/>
      <c r="M904" s="26"/>
      <c r="N904" s="37"/>
      <c r="O904" s="37"/>
      <c r="P904" s="37"/>
      <c r="Q904" s="37"/>
      <c r="R904" s="37"/>
      <c r="S904" s="37"/>
      <c r="T904" s="37"/>
      <c r="U904" s="37"/>
      <c r="V904" s="37"/>
      <c r="W904" s="37">
        <v>2008</v>
      </c>
      <c r="X904" s="37">
        <v>2007</v>
      </c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</row>
    <row r="905" spans="1:38" ht="15" customHeight="1">
      <c r="A905" s="104" t="s">
        <v>2398</v>
      </c>
      <c r="B905" s="25" t="s">
        <v>81</v>
      </c>
      <c r="C905" s="37">
        <f t="shared" si="13"/>
        <v>11</v>
      </c>
      <c r="D905" s="37">
        <v>1</v>
      </c>
      <c r="E905" s="37">
        <v>2026</v>
      </c>
      <c r="F905" s="37"/>
      <c r="G905" s="27">
        <v>2024</v>
      </c>
      <c r="H905" s="27">
        <v>2023</v>
      </c>
      <c r="I905" s="26">
        <v>2022</v>
      </c>
      <c r="J905" s="27">
        <v>2021</v>
      </c>
      <c r="K905" s="26">
        <v>2020</v>
      </c>
      <c r="L905" s="26">
        <v>2019</v>
      </c>
      <c r="M905" s="26">
        <v>2018</v>
      </c>
      <c r="N905" s="37">
        <v>2017</v>
      </c>
      <c r="O905" s="37">
        <v>2016</v>
      </c>
      <c r="P905" s="37">
        <v>2015</v>
      </c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</row>
    <row r="906" spans="1:38" ht="15" customHeight="1">
      <c r="A906" s="104" t="s">
        <v>2399</v>
      </c>
      <c r="B906" s="36" t="s">
        <v>56</v>
      </c>
      <c r="C906" s="37">
        <f t="shared" si="13"/>
        <v>1</v>
      </c>
      <c r="D906" s="37">
        <v>0</v>
      </c>
      <c r="E906" s="37"/>
      <c r="F906" s="37"/>
      <c r="G906" s="26"/>
      <c r="H906" s="26"/>
      <c r="I906" s="26"/>
      <c r="J906" s="26"/>
      <c r="K906" s="26"/>
      <c r="L906" s="26"/>
      <c r="M906" s="26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>
        <v>2004</v>
      </c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</row>
    <row r="907" spans="1:38" ht="15" customHeight="1">
      <c r="A907" s="104" t="s">
        <v>2400</v>
      </c>
      <c r="B907" s="36" t="s">
        <v>56</v>
      </c>
      <c r="C907" s="37">
        <f t="shared" si="13"/>
        <v>1</v>
      </c>
      <c r="D907" s="37">
        <v>0</v>
      </c>
      <c r="E907" s="37"/>
      <c r="F907" s="37"/>
      <c r="G907" s="26"/>
      <c r="H907" s="26"/>
      <c r="I907" s="26"/>
      <c r="J907" s="26"/>
      <c r="K907" s="26"/>
      <c r="L907" s="26">
        <v>2019</v>
      </c>
      <c r="M907" s="26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</row>
    <row r="908" spans="1:38" ht="15" customHeight="1">
      <c r="A908" s="103" t="s">
        <v>2401</v>
      </c>
      <c r="B908" s="36" t="s">
        <v>56</v>
      </c>
      <c r="C908" s="37">
        <f t="shared" si="13"/>
        <v>2</v>
      </c>
      <c r="D908" s="37">
        <v>0</v>
      </c>
      <c r="E908" s="37"/>
      <c r="F908" s="37"/>
      <c r="G908" s="26"/>
      <c r="H908" s="26"/>
      <c r="I908" s="26"/>
      <c r="J908" s="26"/>
      <c r="K908" s="26"/>
      <c r="L908" s="26"/>
      <c r="M908" s="26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>
        <v>2006</v>
      </c>
      <c r="Z908" s="37"/>
      <c r="AA908" s="37"/>
      <c r="AB908" s="37"/>
      <c r="AC908" s="37"/>
      <c r="AD908" s="37"/>
      <c r="AE908" s="37"/>
      <c r="AF908" s="37">
        <v>1999</v>
      </c>
      <c r="AG908" s="37"/>
      <c r="AH908" s="37"/>
      <c r="AI908" s="37"/>
      <c r="AJ908" s="37"/>
      <c r="AK908" s="37"/>
      <c r="AL908" s="37"/>
    </row>
    <row r="909" spans="1:38" ht="15" customHeight="1">
      <c r="A909" s="103" t="s">
        <v>2402</v>
      </c>
      <c r="B909" s="25" t="s">
        <v>388</v>
      </c>
      <c r="C909" s="37">
        <f t="shared" si="13"/>
        <v>4</v>
      </c>
      <c r="D909" s="37">
        <v>4</v>
      </c>
      <c r="E909" s="37">
        <v>2026</v>
      </c>
      <c r="F909" s="37">
        <v>2025</v>
      </c>
      <c r="G909" s="26">
        <v>2024</v>
      </c>
      <c r="H909" s="26">
        <v>2023</v>
      </c>
      <c r="I909" s="26"/>
      <c r="J909" s="26"/>
      <c r="K909" s="26"/>
      <c r="L909" s="26"/>
      <c r="M909" s="26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</row>
    <row r="910" spans="1:38" ht="15" customHeight="1">
      <c r="A910" s="103" t="s">
        <v>2403</v>
      </c>
      <c r="B910" s="25" t="s">
        <v>56</v>
      </c>
      <c r="C910" s="37">
        <f t="shared" si="13"/>
        <v>1</v>
      </c>
      <c r="D910" s="37">
        <v>0</v>
      </c>
      <c r="E910" s="37"/>
      <c r="F910" s="37"/>
      <c r="G910" s="26"/>
      <c r="H910" s="26"/>
      <c r="I910" s="26"/>
      <c r="J910" s="26"/>
      <c r="K910" s="26"/>
      <c r="L910" s="26"/>
      <c r="M910" s="26"/>
      <c r="N910" s="37"/>
      <c r="O910" s="37">
        <v>2016</v>
      </c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</row>
    <row r="911" spans="1:38" ht="15" customHeight="1">
      <c r="A911" s="104" t="s">
        <v>2404</v>
      </c>
      <c r="B911" s="36" t="s">
        <v>221</v>
      </c>
      <c r="C911" s="37">
        <f t="shared" si="13"/>
        <v>4</v>
      </c>
      <c r="D911" s="37">
        <v>0</v>
      </c>
      <c r="E911" s="37"/>
      <c r="F911" s="37"/>
      <c r="G911" s="26"/>
      <c r="H911" s="26"/>
      <c r="I911" s="26"/>
      <c r="J911" s="26"/>
      <c r="K911" s="26"/>
      <c r="L911" s="26"/>
      <c r="M911" s="26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>
        <v>2006</v>
      </c>
      <c r="Z911" s="37">
        <v>2005</v>
      </c>
      <c r="AA911" s="37">
        <v>2004</v>
      </c>
      <c r="AB911" s="37">
        <v>2003</v>
      </c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</row>
    <row r="912" spans="1:38" ht="15" customHeight="1">
      <c r="A912" s="103" t="s">
        <v>2405</v>
      </c>
      <c r="B912" s="36" t="s">
        <v>221</v>
      </c>
      <c r="C912" s="37">
        <f t="shared" si="13"/>
        <v>5</v>
      </c>
      <c r="D912" s="37">
        <v>0</v>
      </c>
      <c r="E912" s="37"/>
      <c r="F912" s="37"/>
      <c r="G912" s="26"/>
      <c r="H912" s="26"/>
      <c r="I912" s="26"/>
      <c r="J912" s="26"/>
      <c r="K912" s="26"/>
      <c r="L912" s="26"/>
      <c r="M912" s="26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>
        <v>2000</v>
      </c>
      <c r="AF912" s="37"/>
      <c r="AG912" s="37"/>
      <c r="AH912" s="37">
        <v>1997</v>
      </c>
      <c r="AI912" s="37">
        <v>1996</v>
      </c>
      <c r="AJ912" s="37">
        <v>1995</v>
      </c>
      <c r="AK912" s="37">
        <v>1994</v>
      </c>
      <c r="AL912" s="37"/>
    </row>
    <row r="913" spans="1:38" ht="15" customHeight="1">
      <c r="A913" s="104" t="s">
        <v>2406</v>
      </c>
      <c r="B913" s="36" t="s">
        <v>139</v>
      </c>
      <c r="C913" s="37">
        <f t="shared" si="13"/>
        <v>1</v>
      </c>
      <c r="D913" s="37">
        <v>0</v>
      </c>
      <c r="E913" s="37"/>
      <c r="F913" s="37"/>
      <c r="G913" s="26"/>
      <c r="H913" s="26"/>
      <c r="I913" s="26"/>
      <c r="J913" s="26"/>
      <c r="K913" s="26"/>
      <c r="L913" s="26">
        <v>2019</v>
      </c>
      <c r="M913" s="26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</row>
    <row r="914" spans="1:38" ht="15" customHeight="1">
      <c r="A914" s="103" t="s">
        <v>2407</v>
      </c>
      <c r="B914" s="36" t="s">
        <v>221</v>
      </c>
      <c r="C914" s="37">
        <f t="shared" si="13"/>
        <v>6</v>
      </c>
      <c r="D914" s="37">
        <v>0</v>
      </c>
      <c r="E914" s="37"/>
      <c r="F914" s="37"/>
      <c r="G914" s="47"/>
      <c r="H914" s="27">
        <v>2023</v>
      </c>
      <c r="I914" s="27">
        <v>2022</v>
      </c>
      <c r="J914" s="27">
        <v>2021</v>
      </c>
      <c r="K914" s="27">
        <v>2020</v>
      </c>
      <c r="L914" s="26"/>
      <c r="M914" s="26"/>
      <c r="N914" s="37"/>
      <c r="O914" s="37"/>
      <c r="P914" s="37"/>
      <c r="Q914" s="37"/>
      <c r="R914" s="37"/>
      <c r="S914" s="37"/>
      <c r="T914" s="37">
        <v>2011</v>
      </c>
      <c r="U914" s="37"/>
      <c r="V914" s="37">
        <v>2009</v>
      </c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</row>
    <row r="915" spans="1:38" ht="15" customHeight="1">
      <c r="A915" s="103" t="s">
        <v>2408</v>
      </c>
      <c r="B915" s="36" t="s">
        <v>56</v>
      </c>
      <c r="C915" s="37">
        <f t="shared" si="13"/>
        <v>3</v>
      </c>
      <c r="D915" s="37">
        <v>0</v>
      </c>
      <c r="E915" s="37"/>
      <c r="F915" s="37"/>
      <c r="G915" s="26"/>
      <c r="H915" s="26"/>
      <c r="I915" s="26"/>
      <c r="J915" s="26"/>
      <c r="K915" s="26"/>
      <c r="L915" s="26"/>
      <c r="M915" s="26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>
        <v>1999</v>
      </c>
      <c r="AG915" s="37">
        <v>1998</v>
      </c>
      <c r="AH915" s="37"/>
      <c r="AI915" s="37">
        <v>1996</v>
      </c>
      <c r="AJ915" s="37"/>
      <c r="AK915" s="37"/>
      <c r="AL915" s="37"/>
    </row>
    <row r="916" spans="1:38" ht="15" customHeight="1">
      <c r="A916" s="103" t="s">
        <v>2409</v>
      </c>
      <c r="B916" s="36" t="s">
        <v>221</v>
      </c>
      <c r="C916" s="37">
        <f t="shared" si="13"/>
        <v>5</v>
      </c>
      <c r="D916" s="37">
        <v>0</v>
      </c>
      <c r="E916" s="37"/>
      <c r="F916" s="37"/>
      <c r="G916" s="26"/>
      <c r="H916" s="26"/>
      <c r="I916" s="26"/>
      <c r="J916" s="26"/>
      <c r="K916" s="26"/>
      <c r="L916" s="26"/>
      <c r="M916" s="26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>
        <v>2005</v>
      </c>
      <c r="AA916" s="37">
        <v>2004</v>
      </c>
      <c r="AB916" s="37">
        <v>2003</v>
      </c>
      <c r="AC916" s="37">
        <v>2002</v>
      </c>
      <c r="AD916" s="37"/>
      <c r="AE916" s="37">
        <v>2000</v>
      </c>
      <c r="AF916" s="37"/>
      <c r="AG916" s="37"/>
      <c r="AH916" s="37"/>
      <c r="AI916" s="37"/>
      <c r="AJ916" s="37"/>
      <c r="AK916" s="37"/>
      <c r="AL916" s="37"/>
    </row>
    <row r="917" spans="1:38" ht="15" customHeight="1">
      <c r="A917" s="103" t="s">
        <v>2410</v>
      </c>
      <c r="B917" s="36" t="s">
        <v>108</v>
      </c>
      <c r="C917" s="37">
        <f t="shared" si="13"/>
        <v>1</v>
      </c>
      <c r="D917" s="37">
        <v>0</v>
      </c>
      <c r="E917" s="37"/>
      <c r="F917" s="37"/>
      <c r="G917" s="27">
        <v>2024</v>
      </c>
      <c r="H917" s="26"/>
      <c r="I917" s="26"/>
      <c r="J917" s="26"/>
      <c r="K917" s="26"/>
      <c r="L917" s="26"/>
      <c r="M917" s="26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</row>
    <row r="918" spans="1:38" ht="15" customHeight="1">
      <c r="A918" s="103" t="s">
        <v>2411</v>
      </c>
      <c r="B918" s="36" t="s">
        <v>88</v>
      </c>
      <c r="C918" s="37">
        <f t="shared" si="13"/>
        <v>1</v>
      </c>
      <c r="D918" s="37">
        <v>1</v>
      </c>
      <c r="E918" s="38">
        <v>2026</v>
      </c>
      <c r="F918" s="37"/>
      <c r="G918" s="27"/>
      <c r="H918" s="26"/>
      <c r="I918" s="26"/>
      <c r="J918" s="26"/>
      <c r="K918" s="26"/>
      <c r="L918" s="26"/>
      <c r="M918" s="26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</row>
    <row r="919" spans="1:38" ht="15" customHeight="1">
      <c r="A919" s="104" t="s">
        <v>2412</v>
      </c>
      <c r="B919" s="36"/>
      <c r="C919" s="37">
        <f t="shared" si="13"/>
        <v>1</v>
      </c>
      <c r="D919" s="37">
        <v>0</v>
      </c>
      <c r="E919" s="37"/>
      <c r="F919" s="37"/>
      <c r="G919" s="26"/>
      <c r="H919" s="26"/>
      <c r="I919" s="26"/>
      <c r="J919" s="26"/>
      <c r="K919" s="26"/>
      <c r="L919" s="26"/>
      <c r="M919" s="26"/>
      <c r="N919" s="37"/>
      <c r="O919" s="37"/>
      <c r="P919" s="37"/>
      <c r="Q919" s="37"/>
      <c r="R919" s="37"/>
      <c r="S919" s="37"/>
      <c r="T919" s="37"/>
      <c r="U919" s="37">
        <v>2010</v>
      </c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</row>
    <row r="920" spans="1:38" ht="15" customHeight="1">
      <c r="A920" s="104" t="s">
        <v>2413</v>
      </c>
      <c r="B920" s="36" t="s">
        <v>294</v>
      </c>
      <c r="C920" s="37">
        <f t="shared" si="13"/>
        <v>2</v>
      </c>
      <c r="D920" s="37">
        <v>0</v>
      </c>
      <c r="E920" s="37"/>
      <c r="F920" s="37"/>
      <c r="G920" s="26"/>
      <c r="H920" s="26"/>
      <c r="I920" s="26"/>
      <c r="J920" s="26"/>
      <c r="K920" s="26"/>
      <c r="L920" s="26"/>
      <c r="M920" s="26"/>
      <c r="N920" s="37"/>
      <c r="O920" s="37"/>
      <c r="P920" s="37"/>
      <c r="Q920" s="37"/>
      <c r="R920" s="37"/>
      <c r="S920" s="37"/>
      <c r="T920" s="37"/>
      <c r="U920" s="37"/>
      <c r="V920" s="37">
        <v>2009</v>
      </c>
      <c r="W920" s="37"/>
      <c r="X920" s="37"/>
      <c r="Y920" s="37"/>
      <c r="Z920" s="37"/>
      <c r="AA920" s="37">
        <v>2004</v>
      </c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</row>
    <row r="921" spans="1:38" ht="15" customHeight="1">
      <c r="A921" s="103" t="s">
        <v>2414</v>
      </c>
      <c r="B921" s="25" t="s">
        <v>56</v>
      </c>
      <c r="C921" s="37">
        <f t="shared" si="13"/>
        <v>2</v>
      </c>
      <c r="D921" s="37">
        <v>0</v>
      </c>
      <c r="E921" s="37"/>
      <c r="F921" s="37"/>
      <c r="G921" s="26"/>
      <c r="H921" s="26"/>
      <c r="I921" s="26"/>
      <c r="J921" s="26"/>
      <c r="K921" s="26"/>
      <c r="L921" s="26"/>
      <c r="M921" s="26"/>
      <c r="N921" s="37"/>
      <c r="O921" s="37"/>
      <c r="P921" s="37"/>
      <c r="Q921" s="37">
        <v>2014</v>
      </c>
      <c r="R921" s="37"/>
      <c r="S921" s="37">
        <v>2012</v>
      </c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</row>
    <row r="922" spans="1:38" ht="15" customHeight="1">
      <c r="A922" s="104" t="s">
        <v>2415</v>
      </c>
      <c r="B922" s="36" t="s">
        <v>56</v>
      </c>
      <c r="C922" s="37">
        <f t="shared" si="13"/>
        <v>1</v>
      </c>
      <c r="D922" s="37">
        <v>0</v>
      </c>
      <c r="E922" s="37"/>
      <c r="F922" s="37"/>
      <c r="G922" s="26"/>
      <c r="H922" s="26"/>
      <c r="I922" s="26"/>
      <c r="J922" s="26"/>
      <c r="K922" s="26"/>
      <c r="L922" s="26">
        <v>2019</v>
      </c>
      <c r="M922" s="26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</row>
    <row r="923" spans="1:38" ht="15" customHeight="1">
      <c r="A923" s="103" t="s">
        <v>2416</v>
      </c>
      <c r="B923" s="25" t="s">
        <v>208</v>
      </c>
      <c r="C923" s="37">
        <f t="shared" si="13"/>
        <v>14</v>
      </c>
      <c r="D923" s="37">
        <v>12</v>
      </c>
      <c r="E923" s="38">
        <v>2026</v>
      </c>
      <c r="F923" s="38">
        <v>2025</v>
      </c>
      <c r="G923" s="27">
        <v>2024</v>
      </c>
      <c r="H923" s="27">
        <v>2023</v>
      </c>
      <c r="I923" s="26">
        <v>2022</v>
      </c>
      <c r="J923" s="26">
        <v>2021</v>
      </c>
      <c r="K923" s="26">
        <v>2020</v>
      </c>
      <c r="L923" s="26">
        <v>2019</v>
      </c>
      <c r="M923" s="27">
        <v>2018</v>
      </c>
      <c r="N923" s="37">
        <v>2017</v>
      </c>
      <c r="O923" s="37">
        <v>2016</v>
      </c>
      <c r="P923" s="37">
        <v>2015</v>
      </c>
      <c r="Q923" s="37"/>
      <c r="R923" s="37">
        <v>2013</v>
      </c>
      <c r="S923" s="37">
        <v>2012</v>
      </c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</row>
    <row r="924" spans="1:38" ht="15" customHeight="1">
      <c r="A924" s="103" t="s">
        <v>2417</v>
      </c>
      <c r="B924" s="25" t="s">
        <v>142</v>
      </c>
      <c r="C924" s="37">
        <f t="shared" si="13"/>
        <v>1</v>
      </c>
      <c r="D924" s="37">
        <v>0</v>
      </c>
      <c r="E924" s="37"/>
      <c r="F924" s="37"/>
      <c r="G924" s="47"/>
      <c r="H924" s="27">
        <v>2023</v>
      </c>
      <c r="I924" s="26"/>
      <c r="J924" s="26"/>
      <c r="K924" s="26"/>
      <c r="L924" s="26"/>
      <c r="M924" s="4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</row>
    <row r="925" spans="1:38" ht="15" customHeight="1">
      <c r="A925" s="103" t="s">
        <v>2418</v>
      </c>
      <c r="B925" s="25" t="s">
        <v>56</v>
      </c>
      <c r="C925" s="37">
        <f t="shared" si="13"/>
        <v>3</v>
      </c>
      <c r="D925" s="37">
        <v>0</v>
      </c>
      <c r="E925" s="37"/>
      <c r="F925" s="37"/>
      <c r="G925" s="26"/>
      <c r="H925" s="26"/>
      <c r="I925" s="26"/>
      <c r="J925" s="26">
        <v>2021</v>
      </c>
      <c r="K925" s="26">
        <v>2020</v>
      </c>
      <c r="L925" s="26"/>
      <c r="M925" s="26">
        <v>2018</v>
      </c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</row>
    <row r="926" spans="1:38" ht="15" customHeight="1">
      <c r="A926" s="104" t="s">
        <v>2419</v>
      </c>
      <c r="B926" s="36" t="s">
        <v>99</v>
      </c>
      <c r="C926" s="37">
        <f t="shared" si="13"/>
        <v>1</v>
      </c>
      <c r="D926" s="37">
        <v>0</v>
      </c>
      <c r="E926" s="37"/>
      <c r="F926" s="37"/>
      <c r="G926" s="26"/>
      <c r="H926" s="26"/>
      <c r="I926" s="26"/>
      <c r="J926" s="26"/>
      <c r="K926" s="26"/>
      <c r="L926" s="26">
        <v>2019</v>
      </c>
      <c r="M926" s="26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</row>
    <row r="927" spans="1:38" ht="15" customHeight="1">
      <c r="A927" s="103" t="s">
        <v>2420</v>
      </c>
      <c r="B927" s="36" t="s">
        <v>684</v>
      </c>
      <c r="C927" s="37">
        <f t="shared" si="13"/>
        <v>1</v>
      </c>
      <c r="D927" s="37">
        <v>0</v>
      </c>
      <c r="E927" s="37"/>
      <c r="F927" s="37"/>
      <c r="G927" s="26"/>
      <c r="H927" s="26"/>
      <c r="I927" s="26"/>
      <c r="J927" s="26"/>
      <c r="K927" s="26"/>
      <c r="L927" s="26"/>
      <c r="M927" s="26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>
        <v>1997</v>
      </c>
      <c r="AI927" s="37"/>
      <c r="AJ927" s="37"/>
      <c r="AK927" s="37"/>
      <c r="AL927" s="37"/>
    </row>
    <row r="928" spans="1:38" ht="15" customHeight="1">
      <c r="A928" s="104" t="s">
        <v>2421</v>
      </c>
      <c r="B928" s="36" t="s">
        <v>66</v>
      </c>
      <c r="C928" s="37">
        <f t="shared" si="13"/>
        <v>2</v>
      </c>
      <c r="D928" s="37">
        <v>0</v>
      </c>
      <c r="E928" s="37"/>
      <c r="F928" s="37"/>
      <c r="G928" s="26"/>
      <c r="H928" s="26"/>
      <c r="I928" s="26"/>
      <c r="J928" s="26"/>
      <c r="K928" s="26"/>
      <c r="L928" s="26"/>
      <c r="M928" s="26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>
        <v>2007</v>
      </c>
      <c r="Y928" s="37">
        <v>2006</v>
      </c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</row>
    <row r="929" spans="1:38" ht="15" customHeight="1">
      <c r="A929" s="104" t="s">
        <v>2422</v>
      </c>
      <c r="B929" s="36" t="s">
        <v>99</v>
      </c>
      <c r="C929" s="37">
        <f t="shared" si="13"/>
        <v>2</v>
      </c>
      <c r="D929" s="37">
        <v>0</v>
      </c>
      <c r="E929" s="37"/>
      <c r="F929" s="37"/>
      <c r="G929" s="26">
        <v>2024</v>
      </c>
      <c r="H929" s="26">
        <v>2023</v>
      </c>
      <c r="I929" s="26"/>
      <c r="J929" s="26"/>
      <c r="K929" s="26"/>
      <c r="L929" s="26"/>
      <c r="M929" s="26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</row>
    <row r="930" spans="1:38" ht="15" customHeight="1">
      <c r="A930" s="103" t="s">
        <v>2423</v>
      </c>
      <c r="B930" s="36" t="s">
        <v>101</v>
      </c>
      <c r="C930" s="37">
        <f t="shared" si="13"/>
        <v>2</v>
      </c>
      <c r="D930" s="37">
        <v>0</v>
      </c>
      <c r="E930" s="37"/>
      <c r="F930" s="37"/>
      <c r="G930" s="26"/>
      <c r="H930" s="26"/>
      <c r="I930" s="26"/>
      <c r="J930" s="26"/>
      <c r="K930" s="26"/>
      <c r="L930" s="26"/>
      <c r="M930" s="26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>
        <v>1996</v>
      </c>
      <c r="AJ930" s="37">
        <v>1995</v>
      </c>
      <c r="AK930" s="37"/>
      <c r="AL930" s="37"/>
    </row>
    <row r="931" spans="1:38" ht="15" customHeight="1">
      <c r="A931" s="104" t="s">
        <v>2424</v>
      </c>
      <c r="B931" s="36"/>
      <c r="C931" s="37">
        <f t="shared" si="13"/>
        <v>2</v>
      </c>
      <c r="D931" s="37">
        <v>0</v>
      </c>
      <c r="E931" s="37"/>
      <c r="F931" s="37"/>
      <c r="G931" s="26"/>
      <c r="H931" s="26"/>
      <c r="I931" s="26"/>
      <c r="J931" s="26"/>
      <c r="K931" s="26"/>
      <c r="L931" s="26"/>
      <c r="M931" s="26"/>
      <c r="N931" s="37"/>
      <c r="O931" s="37"/>
      <c r="P931" s="37"/>
      <c r="Q931" s="37">
        <v>2014</v>
      </c>
      <c r="R931" s="37">
        <v>2013</v>
      </c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</row>
    <row r="932" spans="1:38" ht="15" customHeight="1">
      <c r="A932" s="104" t="s">
        <v>2425</v>
      </c>
      <c r="B932" s="25" t="s">
        <v>101</v>
      </c>
      <c r="C932" s="37">
        <f t="shared" si="13"/>
        <v>1</v>
      </c>
      <c r="D932" s="37">
        <v>0</v>
      </c>
      <c r="E932" s="37"/>
      <c r="F932" s="37"/>
      <c r="G932" s="26"/>
      <c r="H932" s="26"/>
      <c r="I932" s="26"/>
      <c r="J932" s="26"/>
      <c r="K932" s="26"/>
      <c r="L932" s="26"/>
      <c r="M932" s="26"/>
      <c r="N932" s="37"/>
      <c r="O932" s="37"/>
      <c r="P932" s="37"/>
      <c r="Q932" s="37"/>
      <c r="R932" s="37"/>
      <c r="S932" s="37">
        <v>2012</v>
      </c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</row>
    <row r="933" spans="1:38" ht="15" customHeight="1">
      <c r="A933" s="103" t="s">
        <v>2426</v>
      </c>
      <c r="B933" s="36" t="s">
        <v>244</v>
      </c>
      <c r="C933" s="37">
        <f t="shared" si="13"/>
        <v>7</v>
      </c>
      <c r="D933" s="37">
        <v>5</v>
      </c>
      <c r="E933" s="37">
        <v>2026</v>
      </c>
      <c r="F933" s="37">
        <v>2025</v>
      </c>
      <c r="G933" s="26">
        <v>2024</v>
      </c>
      <c r="H933" s="26">
        <v>2023</v>
      </c>
      <c r="I933" s="26">
        <v>2022</v>
      </c>
      <c r="J933" s="26"/>
      <c r="K933" s="26"/>
      <c r="L933" s="26"/>
      <c r="M933" s="26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>
        <v>2001</v>
      </c>
      <c r="AE933" s="37">
        <v>2000</v>
      </c>
      <c r="AF933" s="37"/>
      <c r="AG933" s="37"/>
      <c r="AH933" s="37"/>
      <c r="AI933" s="37"/>
      <c r="AJ933" s="37"/>
      <c r="AK933" s="37"/>
      <c r="AL933" s="37"/>
    </row>
    <row r="934" spans="1:38" ht="15" customHeight="1">
      <c r="A934" s="104" t="s">
        <v>2427</v>
      </c>
      <c r="B934" s="36" t="s">
        <v>56</v>
      </c>
      <c r="C934" s="37">
        <f t="shared" si="13"/>
        <v>2</v>
      </c>
      <c r="D934" s="37">
        <v>0</v>
      </c>
      <c r="E934" s="37"/>
      <c r="F934" s="37"/>
      <c r="G934" s="26">
        <v>2024</v>
      </c>
      <c r="H934" s="26">
        <v>2023</v>
      </c>
      <c r="I934" s="26"/>
      <c r="J934" s="26"/>
      <c r="K934" s="26"/>
      <c r="L934" s="26"/>
      <c r="M934" s="26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</row>
    <row r="935" spans="1:38" ht="15" customHeight="1">
      <c r="A935" s="104" t="s">
        <v>2428</v>
      </c>
      <c r="B935" s="36" t="s">
        <v>101</v>
      </c>
      <c r="C935" s="37">
        <f t="shared" si="13"/>
        <v>3</v>
      </c>
      <c r="D935" s="37">
        <v>0</v>
      </c>
      <c r="E935" s="37"/>
      <c r="F935" s="37"/>
      <c r="G935" s="26"/>
      <c r="H935" s="26"/>
      <c r="I935" s="26"/>
      <c r="J935" s="26"/>
      <c r="K935" s="26"/>
      <c r="L935" s="26"/>
      <c r="M935" s="26"/>
      <c r="N935" s="37"/>
      <c r="O935" s="37"/>
      <c r="P935" s="37"/>
      <c r="Q935" s="37"/>
      <c r="R935" s="37"/>
      <c r="S935" s="37">
        <v>2012</v>
      </c>
      <c r="T935" s="37"/>
      <c r="U935" s="37">
        <v>2010</v>
      </c>
      <c r="V935" s="37">
        <v>2009</v>
      </c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</row>
    <row r="936" spans="1:38" ht="15" customHeight="1">
      <c r="A936" s="104" t="s">
        <v>2429</v>
      </c>
      <c r="B936" s="36" t="s">
        <v>56</v>
      </c>
      <c r="C936" s="37">
        <f t="shared" si="13"/>
        <v>1</v>
      </c>
      <c r="D936" s="37">
        <v>0</v>
      </c>
      <c r="E936" s="37"/>
      <c r="F936" s="38">
        <v>2025</v>
      </c>
      <c r="G936" s="26"/>
      <c r="H936" s="26"/>
      <c r="I936" s="26"/>
      <c r="J936" s="26"/>
      <c r="K936" s="26"/>
      <c r="L936" s="26"/>
      <c r="M936" s="26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</row>
    <row r="937" spans="1:38" ht="15" customHeight="1">
      <c r="A937" s="103" t="s">
        <v>2430</v>
      </c>
      <c r="B937" s="25" t="s">
        <v>197</v>
      </c>
      <c r="C937" s="37">
        <f t="shared" si="13"/>
        <v>3</v>
      </c>
      <c r="D937" s="37">
        <v>2</v>
      </c>
      <c r="E937" s="38">
        <v>2026</v>
      </c>
      <c r="F937" s="38">
        <v>2025</v>
      </c>
      <c r="G937" s="47"/>
      <c r="H937" s="47"/>
      <c r="I937" s="27">
        <v>2022</v>
      </c>
      <c r="J937" s="26"/>
      <c r="K937" s="26"/>
      <c r="L937" s="26"/>
      <c r="M937" s="26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</row>
    <row r="938" spans="1:38" ht="15" customHeight="1">
      <c r="A938" s="103" t="s">
        <v>2431</v>
      </c>
      <c r="B938" s="25" t="s">
        <v>221</v>
      </c>
      <c r="C938" s="37">
        <f t="shared" si="13"/>
        <v>3</v>
      </c>
      <c r="D938" s="37">
        <v>3</v>
      </c>
      <c r="E938" s="37">
        <v>2026</v>
      </c>
      <c r="F938" s="38">
        <v>2025</v>
      </c>
      <c r="G938" s="26">
        <v>2024</v>
      </c>
      <c r="H938" s="47"/>
      <c r="I938" s="47"/>
      <c r="J938" s="26"/>
      <c r="K938" s="26"/>
      <c r="L938" s="26"/>
      <c r="M938" s="26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</row>
    <row r="939" spans="1:38" ht="15" customHeight="1">
      <c r="A939" s="103" t="s">
        <v>2432</v>
      </c>
      <c r="B939" s="36" t="s">
        <v>99</v>
      </c>
      <c r="C939" s="37">
        <f t="shared" si="13"/>
        <v>5</v>
      </c>
      <c r="D939" s="37">
        <v>0</v>
      </c>
      <c r="E939" s="37"/>
      <c r="F939" s="37"/>
      <c r="G939" s="26"/>
      <c r="H939" s="26">
        <v>2023</v>
      </c>
      <c r="I939" s="26">
        <v>2022</v>
      </c>
      <c r="J939" s="26">
        <v>2021</v>
      </c>
      <c r="K939" s="26">
        <v>2020</v>
      </c>
      <c r="L939" s="26"/>
      <c r="M939" s="26">
        <v>2018</v>
      </c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</row>
    <row r="940" spans="1:38" ht="15" customHeight="1">
      <c r="A940" s="104" t="s">
        <v>2433</v>
      </c>
      <c r="B940" s="25" t="s">
        <v>208</v>
      </c>
      <c r="C940" s="37">
        <f t="shared" si="13"/>
        <v>4</v>
      </c>
      <c r="D940" s="37">
        <v>0</v>
      </c>
      <c r="E940" s="37"/>
      <c r="F940" s="37"/>
      <c r="G940" s="26"/>
      <c r="H940" s="26"/>
      <c r="I940" s="26"/>
      <c r="J940" s="26"/>
      <c r="K940" s="26"/>
      <c r="L940" s="26"/>
      <c r="M940" s="26">
        <v>2018</v>
      </c>
      <c r="N940" s="37"/>
      <c r="O940" s="37">
        <v>2016</v>
      </c>
      <c r="P940" s="37">
        <v>2015</v>
      </c>
      <c r="Q940" s="37">
        <v>2014</v>
      </c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</row>
    <row r="941" spans="1:38" ht="15" customHeight="1">
      <c r="A941" s="103" t="s">
        <v>2434</v>
      </c>
      <c r="B941" s="25" t="s">
        <v>208</v>
      </c>
      <c r="C941" s="37">
        <f t="shared" si="13"/>
        <v>3</v>
      </c>
      <c r="D941" s="37">
        <v>0</v>
      </c>
      <c r="E941" s="37"/>
      <c r="F941" s="37"/>
      <c r="G941" s="26">
        <v>2024</v>
      </c>
      <c r="H941" s="26"/>
      <c r="I941" s="26">
        <v>2022</v>
      </c>
      <c r="J941" s="26">
        <v>2021</v>
      </c>
      <c r="K941" s="26"/>
      <c r="L941" s="26"/>
      <c r="M941" s="26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</row>
    <row r="942" spans="1:38" ht="15" customHeight="1">
      <c r="A942" s="104" t="s">
        <v>2435</v>
      </c>
      <c r="B942" s="36" t="s">
        <v>168</v>
      </c>
      <c r="C942" s="37">
        <f t="shared" si="13"/>
        <v>8</v>
      </c>
      <c r="D942" s="37">
        <v>8</v>
      </c>
      <c r="E942" s="37">
        <v>2026</v>
      </c>
      <c r="F942" s="37">
        <v>2025</v>
      </c>
      <c r="G942" s="26">
        <v>2024</v>
      </c>
      <c r="H942" s="26">
        <v>2023</v>
      </c>
      <c r="I942" s="26">
        <v>2022</v>
      </c>
      <c r="J942" s="26">
        <v>2021</v>
      </c>
      <c r="K942" s="26">
        <v>2020</v>
      </c>
      <c r="L942" s="26">
        <v>2019</v>
      </c>
      <c r="M942" s="26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</row>
    <row r="943" spans="1:38" ht="15" customHeight="1">
      <c r="A943" s="104" t="s">
        <v>2436</v>
      </c>
      <c r="B943" s="36" t="s">
        <v>56</v>
      </c>
      <c r="C943" s="37">
        <f t="shared" si="13"/>
        <v>7</v>
      </c>
      <c r="D943" s="37">
        <v>0</v>
      </c>
      <c r="E943" s="37"/>
      <c r="F943" s="37"/>
      <c r="G943" s="26"/>
      <c r="H943" s="26"/>
      <c r="I943" s="26"/>
      <c r="J943" s="26"/>
      <c r="K943" s="26"/>
      <c r="L943" s="26"/>
      <c r="M943" s="26"/>
      <c r="N943" s="37"/>
      <c r="O943" s="37"/>
      <c r="P943" s="37"/>
      <c r="Q943" s="37"/>
      <c r="R943" s="37"/>
      <c r="S943" s="37"/>
      <c r="T943" s="37"/>
      <c r="U943" s="37">
        <v>2010</v>
      </c>
      <c r="V943" s="37">
        <v>2009</v>
      </c>
      <c r="W943" s="37">
        <v>2008</v>
      </c>
      <c r="X943" s="37">
        <v>2007</v>
      </c>
      <c r="Y943" s="37">
        <v>2006</v>
      </c>
      <c r="Z943" s="37">
        <v>2005</v>
      </c>
      <c r="AA943" s="37">
        <v>2004</v>
      </c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</row>
    <row r="944" spans="1:38" ht="15" customHeight="1">
      <c r="A944" s="103" t="s">
        <v>2437</v>
      </c>
      <c r="B944" s="36" t="s">
        <v>99</v>
      </c>
      <c r="C944" s="37">
        <f t="shared" si="13"/>
        <v>1</v>
      </c>
      <c r="D944" s="37">
        <v>0</v>
      </c>
      <c r="E944" s="37"/>
      <c r="F944" s="37"/>
      <c r="G944" s="26"/>
      <c r="H944" s="26"/>
      <c r="I944" s="26"/>
      <c r="J944" s="26"/>
      <c r="K944" s="26"/>
      <c r="L944" s="26"/>
      <c r="M944" s="26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>
        <v>1997</v>
      </c>
      <c r="AI944" s="37"/>
      <c r="AJ944" s="37"/>
      <c r="AK944" s="37"/>
      <c r="AL944" s="37"/>
    </row>
    <row r="945" spans="1:38" ht="15" customHeight="1">
      <c r="A945" s="104" t="s">
        <v>2438</v>
      </c>
      <c r="B945" s="36" t="s">
        <v>221</v>
      </c>
      <c r="C945" s="37">
        <f t="shared" ref="C945:C1012" si="14">COUNT(E945:AL945)</f>
        <v>5</v>
      </c>
      <c r="D945" s="37">
        <v>4</v>
      </c>
      <c r="E945" s="37">
        <v>2026</v>
      </c>
      <c r="F945" s="37">
        <v>2025</v>
      </c>
      <c r="G945" s="26">
        <v>2024</v>
      </c>
      <c r="H945" s="26">
        <v>2023</v>
      </c>
      <c r="I945" s="26"/>
      <c r="J945" s="26"/>
      <c r="K945" s="26"/>
      <c r="L945" s="26">
        <v>2019</v>
      </c>
      <c r="M945" s="26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</row>
    <row r="946" spans="1:38" ht="15" customHeight="1">
      <c r="A946" s="104" t="s">
        <v>2439</v>
      </c>
      <c r="B946" s="36" t="s">
        <v>56</v>
      </c>
      <c r="C946" s="37">
        <f t="shared" si="14"/>
        <v>1</v>
      </c>
      <c r="D946" s="37">
        <v>0</v>
      </c>
      <c r="E946" s="37"/>
      <c r="F946" s="37"/>
      <c r="G946" s="26"/>
      <c r="H946" s="26"/>
      <c r="I946" s="26"/>
      <c r="J946" s="26"/>
      <c r="K946" s="26"/>
      <c r="L946" s="26">
        <v>2019</v>
      </c>
      <c r="M946" s="26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</row>
    <row r="947" spans="1:38" ht="15" customHeight="1">
      <c r="A947" s="104" t="s">
        <v>2440</v>
      </c>
      <c r="B947" s="36" t="s">
        <v>79</v>
      </c>
      <c r="C947" s="37">
        <f t="shared" si="14"/>
        <v>1</v>
      </c>
      <c r="D947" s="37">
        <v>0</v>
      </c>
      <c r="E947" s="37"/>
      <c r="F947" s="37"/>
      <c r="G947" s="26"/>
      <c r="H947" s="26"/>
      <c r="I947" s="26"/>
      <c r="J947" s="26"/>
      <c r="K947" s="26"/>
      <c r="L947" s="26"/>
      <c r="M947" s="26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>
        <v>2007</v>
      </c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</row>
    <row r="948" spans="1:38" ht="15" customHeight="1">
      <c r="A948" s="104" t="s">
        <v>2441</v>
      </c>
      <c r="B948" s="36" t="s">
        <v>56</v>
      </c>
      <c r="C948" s="37">
        <f t="shared" si="14"/>
        <v>1</v>
      </c>
      <c r="D948" s="37">
        <v>1</v>
      </c>
      <c r="E948" s="38">
        <v>2026</v>
      </c>
      <c r="F948" s="37"/>
      <c r="G948" s="26"/>
      <c r="H948" s="26"/>
      <c r="I948" s="26"/>
      <c r="J948" s="26"/>
      <c r="K948" s="26"/>
      <c r="L948" s="26"/>
      <c r="M948" s="26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</row>
    <row r="949" spans="1:38" ht="15" customHeight="1">
      <c r="A949" s="104" t="s">
        <v>2442</v>
      </c>
      <c r="B949" s="36" t="s">
        <v>90</v>
      </c>
      <c r="C949" s="37">
        <f t="shared" si="14"/>
        <v>1</v>
      </c>
      <c r="D949" s="37">
        <v>1</v>
      </c>
      <c r="E949" s="37">
        <v>2026</v>
      </c>
      <c r="F949" s="37"/>
      <c r="G949" s="26"/>
      <c r="H949" s="26"/>
      <c r="I949" s="26"/>
      <c r="J949" s="26"/>
      <c r="K949" s="26"/>
      <c r="L949" s="26"/>
      <c r="M949" s="26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</row>
    <row r="950" spans="1:38" ht="15" customHeight="1">
      <c r="A950" s="103" t="s">
        <v>2443</v>
      </c>
      <c r="B950" s="25" t="s">
        <v>56</v>
      </c>
      <c r="C950" s="37">
        <f t="shared" si="14"/>
        <v>2</v>
      </c>
      <c r="D950" s="37">
        <v>0</v>
      </c>
      <c r="E950" s="37"/>
      <c r="F950" s="38">
        <v>2025</v>
      </c>
      <c r="G950" s="26"/>
      <c r="H950" s="26"/>
      <c r="I950" s="26"/>
      <c r="J950" s="26"/>
      <c r="K950" s="26">
        <v>2020</v>
      </c>
      <c r="L950" s="26"/>
      <c r="M950" s="26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</row>
    <row r="951" spans="1:38" ht="15" customHeight="1">
      <c r="A951" s="103" t="s">
        <v>2444</v>
      </c>
      <c r="B951" s="36" t="s">
        <v>79</v>
      </c>
      <c r="C951" s="37">
        <f t="shared" si="14"/>
        <v>1</v>
      </c>
      <c r="D951" s="37">
        <v>0</v>
      </c>
      <c r="E951" s="37"/>
      <c r="F951" s="37"/>
      <c r="G951" s="26"/>
      <c r="H951" s="26"/>
      <c r="I951" s="26"/>
      <c r="J951" s="26"/>
      <c r="K951" s="26"/>
      <c r="L951" s="26"/>
      <c r="M951" s="26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>
        <v>1996</v>
      </c>
      <c r="AJ951" s="37"/>
      <c r="AK951" s="37"/>
      <c r="AL951" s="37"/>
    </row>
    <row r="952" spans="1:38" ht="15" customHeight="1">
      <c r="A952" s="104" t="s">
        <v>2445</v>
      </c>
      <c r="B952" s="36" t="s">
        <v>221</v>
      </c>
      <c r="C952" s="37">
        <f t="shared" si="14"/>
        <v>2</v>
      </c>
      <c r="D952" s="37">
        <v>0</v>
      </c>
      <c r="E952" s="37"/>
      <c r="F952" s="37"/>
      <c r="G952" s="26"/>
      <c r="H952" s="26"/>
      <c r="I952" s="26"/>
      <c r="J952" s="26"/>
      <c r="K952" s="26"/>
      <c r="L952" s="26"/>
      <c r="M952" s="26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>
        <v>2004</v>
      </c>
      <c r="AB952" s="37">
        <v>2003</v>
      </c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</row>
    <row r="953" spans="1:38" ht="15" customHeight="1">
      <c r="A953" s="104" t="s">
        <v>2446</v>
      </c>
      <c r="B953" s="36" t="s">
        <v>338</v>
      </c>
      <c r="C953" s="37">
        <f t="shared" si="14"/>
        <v>13</v>
      </c>
      <c r="D953" s="37">
        <v>7</v>
      </c>
      <c r="E953" s="37">
        <v>2026</v>
      </c>
      <c r="F953" s="38">
        <v>2025</v>
      </c>
      <c r="G953" s="27">
        <v>2024</v>
      </c>
      <c r="H953" s="26">
        <v>2023</v>
      </c>
      <c r="I953" s="26">
        <v>2022</v>
      </c>
      <c r="J953" s="26">
        <v>2021</v>
      </c>
      <c r="K953" s="26">
        <v>2020</v>
      </c>
      <c r="L953" s="26"/>
      <c r="M953" s="26"/>
      <c r="N953" s="37"/>
      <c r="O953" s="37"/>
      <c r="P953" s="37"/>
      <c r="Q953" s="37"/>
      <c r="R953" s="37">
        <v>2013</v>
      </c>
      <c r="S953" s="37"/>
      <c r="T953" s="37"/>
      <c r="U953" s="37"/>
      <c r="V953" s="37">
        <v>2009</v>
      </c>
      <c r="W953" s="37">
        <v>2008</v>
      </c>
      <c r="X953" s="37"/>
      <c r="Y953" s="37">
        <v>2006</v>
      </c>
      <c r="Z953" s="37">
        <v>2005</v>
      </c>
      <c r="AA953" s="37">
        <v>2004</v>
      </c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</row>
    <row r="954" spans="1:38" ht="15" customHeight="1">
      <c r="A954" s="103" t="s">
        <v>2447</v>
      </c>
      <c r="B954" s="25" t="s">
        <v>221</v>
      </c>
      <c r="C954" s="37">
        <f t="shared" si="14"/>
        <v>10</v>
      </c>
      <c r="D954" s="37">
        <v>4</v>
      </c>
      <c r="E954" s="37">
        <v>2026</v>
      </c>
      <c r="F954" s="37">
        <v>2025</v>
      </c>
      <c r="G954" s="26">
        <v>2024</v>
      </c>
      <c r="H954" s="26">
        <v>2023</v>
      </c>
      <c r="I954" s="26"/>
      <c r="J954" s="26">
        <v>2021</v>
      </c>
      <c r="K954" s="26">
        <v>2020</v>
      </c>
      <c r="L954" s="26">
        <v>2019</v>
      </c>
      <c r="M954" s="26">
        <v>2018</v>
      </c>
      <c r="N954" s="37"/>
      <c r="O954" s="37">
        <v>2016</v>
      </c>
      <c r="P954" s="37"/>
      <c r="Q954" s="37">
        <v>2014</v>
      </c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</row>
    <row r="955" spans="1:38" ht="15" customHeight="1">
      <c r="A955" s="104" t="s">
        <v>2448</v>
      </c>
      <c r="B955" s="36" t="s">
        <v>110</v>
      </c>
      <c r="C955" s="37">
        <f t="shared" si="14"/>
        <v>5</v>
      </c>
      <c r="D955" s="37">
        <v>0</v>
      </c>
      <c r="E955" s="37"/>
      <c r="F955" s="37"/>
      <c r="G955" s="26"/>
      <c r="H955" s="26">
        <v>2023</v>
      </c>
      <c r="I955" s="26">
        <v>2022</v>
      </c>
      <c r="J955" s="26">
        <v>2021</v>
      </c>
      <c r="K955" s="26">
        <v>2020</v>
      </c>
      <c r="L955" s="26">
        <v>2019</v>
      </c>
      <c r="M955" s="26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</row>
    <row r="956" spans="1:38" ht="15" customHeight="1">
      <c r="A956" s="103" t="s">
        <v>2449</v>
      </c>
      <c r="B956" s="25" t="s">
        <v>110</v>
      </c>
      <c r="C956" s="37">
        <f t="shared" si="14"/>
        <v>1</v>
      </c>
      <c r="D956" s="37">
        <v>0</v>
      </c>
      <c r="E956" s="37"/>
      <c r="F956" s="37"/>
      <c r="G956" s="26">
        <v>2024</v>
      </c>
      <c r="H956" s="26"/>
      <c r="I956" s="26"/>
      <c r="J956" s="26"/>
      <c r="K956" s="26"/>
      <c r="L956" s="26"/>
      <c r="M956" s="26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</row>
    <row r="957" spans="1:38" ht="15" customHeight="1">
      <c r="A957" s="104" t="s">
        <v>2450</v>
      </c>
      <c r="B957" s="36" t="s">
        <v>382</v>
      </c>
      <c r="C957" s="37">
        <f t="shared" si="14"/>
        <v>2</v>
      </c>
      <c r="D957" s="37">
        <v>0</v>
      </c>
      <c r="E957" s="37"/>
      <c r="F957" s="37"/>
      <c r="G957" s="26"/>
      <c r="H957" s="26"/>
      <c r="I957" s="26"/>
      <c r="J957" s="26"/>
      <c r="K957" s="26">
        <v>2020</v>
      </c>
      <c r="L957" s="26">
        <v>2019</v>
      </c>
      <c r="M957" s="26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</row>
    <row r="958" spans="1:38" ht="15" customHeight="1">
      <c r="A958" s="104" t="s">
        <v>2451</v>
      </c>
      <c r="B958" s="25" t="s">
        <v>88</v>
      </c>
      <c r="C958" s="37">
        <f t="shared" si="14"/>
        <v>1</v>
      </c>
      <c r="D958" s="37">
        <v>0</v>
      </c>
      <c r="E958" s="37"/>
      <c r="F958" s="37"/>
      <c r="G958" s="26"/>
      <c r="H958" s="26"/>
      <c r="I958" s="26"/>
      <c r="J958" s="26"/>
      <c r="K958" s="26"/>
      <c r="L958" s="26"/>
      <c r="M958" s="26"/>
      <c r="N958" s="37"/>
      <c r="O958" s="37"/>
      <c r="P958" s="37"/>
      <c r="Q958" s="37">
        <v>2014</v>
      </c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</row>
    <row r="959" spans="1:38" ht="15" customHeight="1">
      <c r="A959" s="104" t="s">
        <v>2452</v>
      </c>
      <c r="B959" s="36" t="s">
        <v>168</v>
      </c>
      <c r="C959" s="37">
        <f t="shared" si="14"/>
        <v>3</v>
      </c>
      <c r="D959" s="37">
        <v>0</v>
      </c>
      <c r="E959" s="37"/>
      <c r="F959" s="37"/>
      <c r="G959" s="47"/>
      <c r="H959" s="47"/>
      <c r="I959" s="27">
        <v>2022</v>
      </c>
      <c r="J959" s="26"/>
      <c r="K959" s="26">
        <v>2020</v>
      </c>
      <c r="L959" s="26">
        <v>2019</v>
      </c>
      <c r="M959" s="26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</row>
    <row r="960" spans="1:38" ht="15" customHeight="1">
      <c r="A960" s="104" t="s">
        <v>2453</v>
      </c>
      <c r="B960" s="25" t="s">
        <v>58</v>
      </c>
      <c r="C960" s="37">
        <f t="shared" si="14"/>
        <v>1</v>
      </c>
      <c r="D960" s="37">
        <v>0</v>
      </c>
      <c r="E960" s="37"/>
      <c r="F960" s="37"/>
      <c r="G960" s="26"/>
      <c r="H960" s="26"/>
      <c r="I960" s="26"/>
      <c r="J960" s="26"/>
      <c r="K960" s="26"/>
      <c r="L960" s="26"/>
      <c r="M960" s="26">
        <v>2018</v>
      </c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</row>
    <row r="961" spans="1:38" ht="15" customHeight="1">
      <c r="A961" s="103" t="s">
        <v>2454</v>
      </c>
      <c r="B961" s="25" t="s">
        <v>382</v>
      </c>
      <c r="C961" s="37">
        <f t="shared" si="14"/>
        <v>1</v>
      </c>
      <c r="D961" s="37">
        <v>0</v>
      </c>
      <c r="E961" s="37"/>
      <c r="F961" s="37"/>
      <c r="G961" s="26"/>
      <c r="H961" s="26"/>
      <c r="I961" s="26"/>
      <c r="J961" s="26">
        <v>2021</v>
      </c>
      <c r="K961" s="26"/>
      <c r="L961" s="26"/>
      <c r="M961" s="26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</row>
    <row r="962" spans="1:38" ht="15" customHeight="1">
      <c r="A962" s="103" t="s">
        <v>2455</v>
      </c>
      <c r="B962" s="36" t="s">
        <v>121</v>
      </c>
      <c r="C962" s="37">
        <f t="shared" si="14"/>
        <v>18</v>
      </c>
      <c r="D962" s="37">
        <v>9</v>
      </c>
      <c r="E962" s="38">
        <v>2026</v>
      </c>
      <c r="F962" s="38">
        <v>2025</v>
      </c>
      <c r="G962" s="26">
        <v>2024</v>
      </c>
      <c r="H962" s="26">
        <v>2023</v>
      </c>
      <c r="I962" s="27">
        <v>2022</v>
      </c>
      <c r="J962" s="26">
        <v>2021</v>
      </c>
      <c r="K962" s="27">
        <v>2020</v>
      </c>
      <c r="L962" s="26">
        <v>2019</v>
      </c>
      <c r="M962" s="26">
        <v>2018</v>
      </c>
      <c r="N962" s="37"/>
      <c r="O962" s="37"/>
      <c r="P962" s="37"/>
      <c r="Q962" s="37">
        <v>2014</v>
      </c>
      <c r="R962" s="37">
        <v>2013</v>
      </c>
      <c r="S962" s="37">
        <v>2012</v>
      </c>
      <c r="T962" s="37">
        <v>2011</v>
      </c>
      <c r="U962" s="37">
        <v>2010</v>
      </c>
      <c r="V962" s="37">
        <v>2009</v>
      </c>
      <c r="W962" s="37">
        <v>2008</v>
      </c>
      <c r="X962" s="37">
        <v>2007</v>
      </c>
      <c r="Y962" s="37">
        <v>2006</v>
      </c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</row>
    <row r="963" spans="1:38" ht="15" customHeight="1">
      <c r="A963" s="104" t="s">
        <v>2456</v>
      </c>
      <c r="B963" s="36"/>
      <c r="C963" s="37">
        <f t="shared" si="14"/>
        <v>2</v>
      </c>
      <c r="D963" s="37">
        <v>0</v>
      </c>
      <c r="E963" s="37"/>
      <c r="F963" s="37"/>
      <c r="G963" s="26"/>
      <c r="H963" s="26"/>
      <c r="I963" s="26"/>
      <c r="J963" s="26"/>
      <c r="K963" s="26"/>
      <c r="L963" s="26"/>
      <c r="M963" s="26"/>
      <c r="N963" s="37"/>
      <c r="O963" s="37"/>
      <c r="P963" s="37"/>
      <c r="Q963" s="37">
        <v>2014</v>
      </c>
      <c r="R963" s="37">
        <v>2013</v>
      </c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</row>
    <row r="964" spans="1:38" ht="15" customHeight="1">
      <c r="A964" s="103" t="s">
        <v>2457</v>
      </c>
      <c r="B964" s="25" t="s">
        <v>110</v>
      </c>
      <c r="C964" s="37">
        <f t="shared" si="14"/>
        <v>1</v>
      </c>
      <c r="D964" s="37">
        <v>0</v>
      </c>
      <c r="E964" s="37"/>
      <c r="F964" s="37"/>
      <c r="G964" s="26"/>
      <c r="H964" s="26"/>
      <c r="I964" s="26">
        <v>2022</v>
      </c>
      <c r="J964" s="26"/>
      <c r="K964" s="26"/>
      <c r="L964" s="26"/>
      <c r="M964" s="26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</row>
    <row r="965" spans="1:38" ht="15" customHeight="1">
      <c r="A965" s="103" t="s">
        <v>2458</v>
      </c>
      <c r="B965" s="25" t="s">
        <v>99</v>
      </c>
      <c r="C965" s="37">
        <f t="shared" si="14"/>
        <v>1</v>
      </c>
      <c r="D965" s="37">
        <v>0</v>
      </c>
      <c r="E965" s="37"/>
      <c r="F965" s="37"/>
      <c r="G965" s="26">
        <v>2024</v>
      </c>
      <c r="H965" s="26"/>
      <c r="I965" s="26"/>
      <c r="J965" s="26"/>
      <c r="K965" s="26"/>
      <c r="L965" s="26"/>
      <c r="M965" s="26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</row>
    <row r="966" spans="1:38" ht="15" customHeight="1">
      <c r="A966" s="103" t="s">
        <v>2459</v>
      </c>
      <c r="B966" s="25" t="s">
        <v>450</v>
      </c>
      <c r="C966" s="37">
        <f t="shared" si="14"/>
        <v>1</v>
      </c>
      <c r="D966" s="37">
        <v>0</v>
      </c>
      <c r="E966" s="37"/>
      <c r="F966" s="37"/>
      <c r="G966" s="26">
        <v>2024</v>
      </c>
      <c r="H966" s="26"/>
      <c r="I966" s="26"/>
      <c r="J966" s="26"/>
      <c r="K966" s="26"/>
      <c r="L966" s="26"/>
      <c r="M966" s="26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</row>
    <row r="967" spans="1:38" ht="15" customHeight="1">
      <c r="A967" s="103" t="s">
        <v>2460</v>
      </c>
      <c r="B967" s="36" t="s">
        <v>90</v>
      </c>
      <c r="C967" s="37">
        <f t="shared" si="14"/>
        <v>2</v>
      </c>
      <c r="D967" s="37">
        <v>0</v>
      </c>
      <c r="E967" s="37"/>
      <c r="F967" s="37"/>
      <c r="G967" s="26"/>
      <c r="H967" s="26"/>
      <c r="I967" s="26"/>
      <c r="J967" s="26"/>
      <c r="K967" s="26"/>
      <c r="L967" s="26"/>
      <c r="M967" s="26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>
        <v>2003</v>
      </c>
      <c r="AC967" s="37"/>
      <c r="AD967" s="37"/>
      <c r="AE967" s="37"/>
      <c r="AF967" s="37"/>
      <c r="AG967" s="37"/>
      <c r="AH967" s="37"/>
      <c r="AI967" s="37"/>
      <c r="AJ967" s="37">
        <v>1995</v>
      </c>
      <c r="AK967" s="37"/>
      <c r="AL967" s="37"/>
    </row>
    <row r="968" spans="1:38" ht="15" customHeight="1">
      <c r="A968" s="104" t="s">
        <v>2461</v>
      </c>
      <c r="B968" s="25" t="s">
        <v>76</v>
      </c>
      <c r="C968" s="37">
        <f t="shared" si="14"/>
        <v>2</v>
      </c>
      <c r="D968" s="37">
        <v>0</v>
      </c>
      <c r="E968" s="37"/>
      <c r="F968" s="37"/>
      <c r="G968" s="26"/>
      <c r="H968" s="26"/>
      <c r="I968" s="26"/>
      <c r="J968" s="26"/>
      <c r="K968" s="26"/>
      <c r="L968" s="26"/>
      <c r="M968" s="26"/>
      <c r="N968" s="37"/>
      <c r="O968" s="37">
        <v>2016</v>
      </c>
      <c r="P968" s="37">
        <v>2015</v>
      </c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</row>
    <row r="969" spans="1:38" ht="15" customHeight="1">
      <c r="A969" s="104" t="s">
        <v>2462</v>
      </c>
      <c r="B969" s="36" t="s">
        <v>56</v>
      </c>
      <c r="C969" s="37">
        <f t="shared" si="14"/>
        <v>4</v>
      </c>
      <c r="D969" s="37">
        <v>0</v>
      </c>
      <c r="E969" s="37"/>
      <c r="F969" s="37"/>
      <c r="G969" s="26"/>
      <c r="H969" s="26"/>
      <c r="I969" s="26"/>
      <c r="J969" s="26"/>
      <c r="K969" s="26"/>
      <c r="L969" s="26"/>
      <c r="M969" s="26"/>
      <c r="N969" s="37"/>
      <c r="O969" s="37"/>
      <c r="P969" s="37"/>
      <c r="Q969" s="37"/>
      <c r="R969" s="37"/>
      <c r="S969" s="37"/>
      <c r="T969" s="37"/>
      <c r="U969" s="37">
        <v>2010</v>
      </c>
      <c r="V969" s="37">
        <v>2009</v>
      </c>
      <c r="W969" s="37">
        <v>2008</v>
      </c>
      <c r="X969" s="37">
        <v>2007</v>
      </c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</row>
    <row r="970" spans="1:38" ht="15" customHeight="1">
      <c r="A970" s="104" t="s">
        <v>2463</v>
      </c>
      <c r="B970" s="36" t="s">
        <v>208</v>
      </c>
      <c r="C970" s="37">
        <f t="shared" si="14"/>
        <v>1</v>
      </c>
      <c r="D970" s="37">
        <v>0</v>
      </c>
      <c r="E970" s="37"/>
      <c r="F970" s="37"/>
      <c r="G970" s="26"/>
      <c r="H970" s="26"/>
      <c r="I970" s="26"/>
      <c r="J970" s="26"/>
      <c r="K970" s="26"/>
      <c r="L970" s="26"/>
      <c r="M970" s="26">
        <v>2018</v>
      </c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</row>
    <row r="971" spans="1:38" ht="15" customHeight="1">
      <c r="A971" s="104" t="s">
        <v>2464</v>
      </c>
      <c r="B971" s="25" t="s">
        <v>90</v>
      </c>
      <c r="C971" s="37">
        <f t="shared" si="14"/>
        <v>1</v>
      </c>
      <c r="D971" s="37">
        <v>0</v>
      </c>
      <c r="E971" s="37"/>
      <c r="F971" s="37"/>
      <c r="G971" s="26"/>
      <c r="H971" s="26"/>
      <c r="I971" s="26"/>
      <c r="J971" s="26"/>
      <c r="K971" s="26"/>
      <c r="L971" s="26"/>
      <c r="M971" s="26"/>
      <c r="N971" s="37"/>
      <c r="O971" s="37"/>
      <c r="P971" s="37"/>
      <c r="Q971" s="37"/>
      <c r="R971" s="37"/>
      <c r="S971" s="37">
        <v>2012</v>
      </c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</row>
    <row r="972" spans="1:38" ht="15" customHeight="1">
      <c r="A972" s="104" t="s">
        <v>2465</v>
      </c>
      <c r="B972" s="25" t="s">
        <v>388</v>
      </c>
      <c r="C972" s="37">
        <f t="shared" si="14"/>
        <v>4</v>
      </c>
      <c r="D972" s="37">
        <v>4</v>
      </c>
      <c r="E972" s="37">
        <v>2026</v>
      </c>
      <c r="F972" s="37">
        <v>2025</v>
      </c>
      <c r="G972" s="26">
        <v>2024</v>
      </c>
      <c r="H972" s="26">
        <v>2023</v>
      </c>
      <c r="I972" s="26"/>
      <c r="J972" s="26"/>
      <c r="K972" s="26"/>
      <c r="L972" s="26"/>
      <c r="M972" s="26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</row>
    <row r="973" spans="1:38" ht="15" customHeight="1">
      <c r="A973" s="103" t="s">
        <v>2466</v>
      </c>
      <c r="B973" s="36" t="s">
        <v>142</v>
      </c>
      <c r="C973" s="37">
        <f t="shared" si="14"/>
        <v>1</v>
      </c>
      <c r="D973" s="37">
        <v>0</v>
      </c>
      <c r="E973" s="37"/>
      <c r="F973" s="37"/>
      <c r="G973" s="26"/>
      <c r="H973" s="26"/>
      <c r="I973" s="26"/>
      <c r="J973" s="26"/>
      <c r="K973" s="26"/>
      <c r="L973" s="26"/>
      <c r="M973" s="26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>
        <v>1998</v>
      </c>
      <c r="AH973" s="37"/>
      <c r="AI973" s="37"/>
      <c r="AJ973" s="37"/>
      <c r="AK973" s="37"/>
      <c r="AL973" s="37"/>
    </row>
    <row r="974" spans="1:38" ht="15" customHeight="1">
      <c r="A974" s="104" t="s">
        <v>2467</v>
      </c>
      <c r="B974" s="36" t="s">
        <v>99</v>
      </c>
      <c r="C974" s="37">
        <f t="shared" si="14"/>
        <v>1</v>
      </c>
      <c r="D974" s="37">
        <v>0</v>
      </c>
      <c r="E974" s="37"/>
      <c r="F974" s="37"/>
      <c r="G974" s="26"/>
      <c r="H974" s="26"/>
      <c r="I974" s="26"/>
      <c r="J974" s="26"/>
      <c r="K974" s="26"/>
      <c r="L974" s="26"/>
      <c r="M974" s="26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>
        <v>2007</v>
      </c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</row>
    <row r="975" spans="1:38" ht="15" customHeight="1">
      <c r="A975" s="103" t="s">
        <v>2468</v>
      </c>
      <c r="B975" s="25" t="s">
        <v>197</v>
      </c>
      <c r="C975" s="37">
        <f t="shared" si="14"/>
        <v>7</v>
      </c>
      <c r="D975" s="37">
        <v>7</v>
      </c>
      <c r="E975" s="38">
        <v>2026</v>
      </c>
      <c r="F975" s="37">
        <v>2025</v>
      </c>
      <c r="G975" s="26">
        <v>2024</v>
      </c>
      <c r="H975" s="26">
        <v>2023</v>
      </c>
      <c r="I975" s="26">
        <v>2022</v>
      </c>
      <c r="J975" s="26">
        <v>2021</v>
      </c>
      <c r="K975" s="26">
        <v>2020</v>
      </c>
      <c r="L975" s="26"/>
      <c r="M975" s="26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</row>
    <row r="976" spans="1:38" ht="15" customHeight="1">
      <c r="A976" s="104" t="s">
        <v>2469</v>
      </c>
      <c r="B976" s="36" t="s">
        <v>99</v>
      </c>
      <c r="C976" s="37">
        <f t="shared" si="14"/>
        <v>6</v>
      </c>
      <c r="D976" s="37">
        <v>0</v>
      </c>
      <c r="E976" s="37"/>
      <c r="F976" s="37"/>
      <c r="G976" s="26">
        <v>2024</v>
      </c>
      <c r="H976" s="26">
        <v>2023</v>
      </c>
      <c r="I976" s="27">
        <v>2022</v>
      </c>
      <c r="J976" s="27">
        <v>2021</v>
      </c>
      <c r="K976" s="26">
        <v>2020</v>
      </c>
      <c r="L976" s="26">
        <v>2019</v>
      </c>
      <c r="M976" s="26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</row>
    <row r="977" spans="1:38" ht="15" customHeight="1">
      <c r="A977" s="104" t="s">
        <v>2470</v>
      </c>
      <c r="B977" s="36" t="s">
        <v>90</v>
      </c>
      <c r="C977" s="37">
        <f t="shared" si="14"/>
        <v>1</v>
      </c>
      <c r="D977" s="37">
        <v>0</v>
      </c>
      <c r="E977" s="37"/>
      <c r="F977" s="37"/>
      <c r="G977" s="26"/>
      <c r="H977" s="26"/>
      <c r="I977" s="26"/>
      <c r="J977" s="26"/>
      <c r="K977" s="26"/>
      <c r="L977" s="26">
        <v>2019</v>
      </c>
      <c r="M977" s="26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</row>
    <row r="978" spans="1:38" ht="15" customHeight="1">
      <c r="A978" s="104" t="s">
        <v>2471</v>
      </c>
      <c r="B978" s="36" t="s">
        <v>208</v>
      </c>
      <c r="C978" s="37">
        <f t="shared" si="14"/>
        <v>1</v>
      </c>
      <c r="D978" s="37">
        <v>0</v>
      </c>
      <c r="E978" s="37"/>
      <c r="F978" s="38">
        <v>2025</v>
      </c>
      <c r="G978" s="26"/>
      <c r="H978" s="26"/>
      <c r="I978" s="26"/>
      <c r="J978" s="26"/>
      <c r="K978" s="26"/>
      <c r="L978" s="26"/>
      <c r="M978" s="26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</row>
    <row r="979" spans="1:38" ht="15" customHeight="1">
      <c r="A979" s="103" t="s">
        <v>2472</v>
      </c>
      <c r="B979" s="36" t="s">
        <v>56</v>
      </c>
      <c r="C979" s="37">
        <f t="shared" si="14"/>
        <v>2</v>
      </c>
      <c r="D979" s="37">
        <v>0</v>
      </c>
      <c r="E979" s="37"/>
      <c r="F979" s="37"/>
      <c r="G979" s="26"/>
      <c r="H979" s="26"/>
      <c r="I979" s="26"/>
      <c r="J979" s="26"/>
      <c r="K979" s="26"/>
      <c r="L979" s="26"/>
      <c r="M979" s="26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>
        <v>1996</v>
      </c>
      <c r="AJ979" s="37">
        <v>1995</v>
      </c>
      <c r="AK979" s="37"/>
      <c r="AL979" s="37"/>
    </row>
    <row r="980" spans="1:38" ht="15" customHeight="1">
      <c r="A980" s="104" t="s">
        <v>2473</v>
      </c>
      <c r="B980" s="36" t="s">
        <v>360</v>
      </c>
      <c r="C980" s="37">
        <f t="shared" si="14"/>
        <v>1</v>
      </c>
      <c r="D980" s="37">
        <v>0</v>
      </c>
      <c r="E980" s="37"/>
      <c r="F980" s="37"/>
      <c r="G980" s="26"/>
      <c r="H980" s="26"/>
      <c r="I980" s="26"/>
      <c r="J980" s="26"/>
      <c r="K980" s="26"/>
      <c r="L980" s="26"/>
      <c r="M980" s="26"/>
      <c r="N980" s="37">
        <v>2017</v>
      </c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</row>
    <row r="981" spans="1:38" ht="15" customHeight="1">
      <c r="A981" s="103" t="s">
        <v>2474</v>
      </c>
      <c r="B981" s="25" t="s">
        <v>56</v>
      </c>
      <c r="C981" s="37">
        <f t="shared" si="14"/>
        <v>4</v>
      </c>
      <c r="D981" s="37">
        <v>0</v>
      </c>
      <c r="E981" s="37"/>
      <c r="F981" s="37"/>
      <c r="G981" s="26"/>
      <c r="H981" s="26">
        <v>2023</v>
      </c>
      <c r="I981" s="26">
        <v>2022</v>
      </c>
      <c r="J981" s="27">
        <v>2021</v>
      </c>
      <c r="K981" s="27">
        <v>2020</v>
      </c>
      <c r="L981" s="26"/>
      <c r="M981" s="26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</row>
    <row r="982" spans="1:38" ht="15" customHeight="1">
      <c r="A982" s="103" t="s">
        <v>2475</v>
      </c>
      <c r="B982" s="25" t="s">
        <v>208</v>
      </c>
      <c r="C982" s="37">
        <f t="shared" si="14"/>
        <v>4</v>
      </c>
      <c r="D982" s="37">
        <v>4</v>
      </c>
      <c r="E982" s="38">
        <v>2026</v>
      </c>
      <c r="F982" s="37">
        <v>2025</v>
      </c>
      <c r="G982" s="27">
        <v>2024</v>
      </c>
      <c r="H982" s="26">
        <v>2023</v>
      </c>
      <c r="I982" s="26"/>
      <c r="J982" s="47"/>
      <c r="K982" s="47"/>
      <c r="L982" s="26"/>
      <c r="M982" s="26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</row>
    <row r="983" spans="1:38" ht="15" customHeight="1">
      <c r="A983" s="103" t="s">
        <v>2476</v>
      </c>
      <c r="B983" s="36" t="s">
        <v>79</v>
      </c>
      <c r="C983" s="37">
        <f t="shared" si="14"/>
        <v>3</v>
      </c>
      <c r="D983" s="37">
        <v>0</v>
      </c>
      <c r="E983" s="37"/>
      <c r="F983" s="37"/>
      <c r="G983" s="26"/>
      <c r="H983" s="26"/>
      <c r="I983" s="26"/>
      <c r="J983" s="26"/>
      <c r="K983" s="26"/>
      <c r="L983" s="26"/>
      <c r="M983" s="26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>
        <v>2003</v>
      </c>
      <c r="AC983" s="37">
        <v>2002</v>
      </c>
      <c r="AD983" s="37"/>
      <c r="AE983" s="37"/>
      <c r="AF983" s="37"/>
      <c r="AG983" s="37"/>
      <c r="AH983" s="37"/>
      <c r="AI983" s="37">
        <v>1996</v>
      </c>
      <c r="AJ983" s="37"/>
      <c r="AK983" s="37"/>
      <c r="AL983" s="37"/>
    </row>
    <row r="984" spans="1:38" ht="15" customHeight="1">
      <c r="A984" s="103" t="s">
        <v>2477</v>
      </c>
      <c r="B984" s="36" t="s">
        <v>208</v>
      </c>
      <c r="C984" s="37">
        <f t="shared" si="14"/>
        <v>1</v>
      </c>
      <c r="D984" s="37">
        <v>0</v>
      </c>
      <c r="E984" s="37"/>
      <c r="F984" s="37"/>
      <c r="G984" s="26"/>
      <c r="H984" s="26">
        <v>2023</v>
      </c>
      <c r="I984" s="26"/>
      <c r="J984" s="26"/>
      <c r="K984" s="26"/>
      <c r="L984" s="26"/>
      <c r="M984" s="26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</row>
    <row r="985" spans="1:38" ht="15" customHeight="1">
      <c r="A985" s="103" t="s">
        <v>2478</v>
      </c>
      <c r="B985" s="36" t="s">
        <v>208</v>
      </c>
      <c r="C985" s="37">
        <f t="shared" si="14"/>
        <v>1</v>
      </c>
      <c r="D985" s="37">
        <v>1</v>
      </c>
      <c r="E985" s="37">
        <v>2026</v>
      </c>
      <c r="F985" s="37"/>
      <c r="G985" s="26"/>
      <c r="H985" s="26"/>
      <c r="I985" s="26"/>
      <c r="J985" s="26"/>
      <c r="K985" s="26"/>
      <c r="L985" s="26"/>
      <c r="M985" s="26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</row>
    <row r="986" spans="1:38" ht="15" customHeight="1">
      <c r="A986" s="103" t="s">
        <v>2479</v>
      </c>
      <c r="B986" s="36" t="s">
        <v>208</v>
      </c>
      <c r="C986" s="37">
        <f t="shared" si="14"/>
        <v>8</v>
      </c>
      <c r="D986" s="37">
        <v>4</v>
      </c>
      <c r="E986" s="38">
        <v>2026</v>
      </c>
      <c r="F986" s="37">
        <v>2025</v>
      </c>
      <c r="G986" s="26">
        <v>2024</v>
      </c>
      <c r="H986" s="26">
        <v>2023</v>
      </c>
      <c r="I986" s="47"/>
      <c r="J986" s="27">
        <v>2021</v>
      </c>
      <c r="K986" s="26">
        <v>2020</v>
      </c>
      <c r="L986" s="26">
        <v>2019</v>
      </c>
      <c r="M986" s="26">
        <v>2018</v>
      </c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</row>
    <row r="987" spans="1:38" ht="15" customHeight="1">
      <c r="A987" s="103" t="s">
        <v>2480</v>
      </c>
      <c r="B987" s="36" t="s">
        <v>79</v>
      </c>
      <c r="C987" s="37">
        <f t="shared" si="14"/>
        <v>1</v>
      </c>
      <c r="D987" s="37">
        <v>1</v>
      </c>
      <c r="E987" s="37">
        <v>2026</v>
      </c>
      <c r="F987" s="37"/>
      <c r="G987" s="26"/>
      <c r="H987" s="26"/>
      <c r="I987" s="47"/>
      <c r="J987" s="27"/>
      <c r="K987" s="26"/>
      <c r="L987" s="26"/>
      <c r="M987" s="26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</row>
    <row r="988" spans="1:38" ht="15" customHeight="1">
      <c r="A988" s="104" t="s">
        <v>2481</v>
      </c>
      <c r="B988" s="36" t="s">
        <v>476</v>
      </c>
      <c r="C988" s="37">
        <f t="shared" si="14"/>
        <v>3</v>
      </c>
      <c r="D988" s="37">
        <v>0</v>
      </c>
      <c r="E988" s="37"/>
      <c r="F988" s="37"/>
      <c r="G988" s="26"/>
      <c r="H988" s="26"/>
      <c r="I988" s="26"/>
      <c r="J988" s="26">
        <v>2021</v>
      </c>
      <c r="K988" s="26">
        <v>2020</v>
      </c>
      <c r="L988" s="26">
        <v>2019</v>
      </c>
      <c r="M988" s="26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</row>
    <row r="989" spans="1:38" ht="15" customHeight="1">
      <c r="A989" s="103" t="s">
        <v>2482</v>
      </c>
      <c r="B989" s="25" t="s">
        <v>112</v>
      </c>
      <c r="C989" s="37">
        <f t="shared" si="14"/>
        <v>3</v>
      </c>
      <c r="D989" s="37">
        <v>0</v>
      </c>
      <c r="E989" s="37"/>
      <c r="F989" s="37"/>
      <c r="G989" s="26"/>
      <c r="H989" s="26">
        <v>2023</v>
      </c>
      <c r="I989" s="26">
        <v>2022</v>
      </c>
      <c r="J989" s="26">
        <v>2021</v>
      </c>
      <c r="K989" s="26"/>
      <c r="L989" s="26"/>
      <c r="M989" s="26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</row>
    <row r="990" spans="1:38" ht="15" customHeight="1">
      <c r="A990" s="103" t="s">
        <v>2483</v>
      </c>
      <c r="B990" s="36" t="s">
        <v>388</v>
      </c>
      <c r="C990" s="37">
        <f t="shared" si="14"/>
        <v>2</v>
      </c>
      <c r="D990" s="37">
        <v>0</v>
      </c>
      <c r="E990" s="37"/>
      <c r="F990" s="37"/>
      <c r="G990" s="26"/>
      <c r="H990" s="26"/>
      <c r="I990" s="26"/>
      <c r="J990" s="26"/>
      <c r="K990" s="26"/>
      <c r="L990" s="26"/>
      <c r="M990" s="26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>
        <v>1997</v>
      </c>
      <c r="AI990" s="37">
        <v>1996</v>
      </c>
      <c r="AJ990" s="37"/>
      <c r="AK990" s="37"/>
      <c r="AL990" s="37"/>
    </row>
    <row r="991" spans="1:38" ht="15" customHeight="1">
      <c r="A991" s="103" t="s">
        <v>2484</v>
      </c>
      <c r="B991" s="25" t="s">
        <v>110</v>
      </c>
      <c r="C991" s="37">
        <f t="shared" si="14"/>
        <v>4</v>
      </c>
      <c r="D991" s="37">
        <v>0</v>
      </c>
      <c r="E991" s="37"/>
      <c r="F991" s="37"/>
      <c r="G991" s="26"/>
      <c r="H991" s="26"/>
      <c r="I991" s="26"/>
      <c r="J991" s="26">
        <v>2021</v>
      </c>
      <c r="K991" s="26">
        <v>2020</v>
      </c>
      <c r="L991" s="26"/>
      <c r="M991" s="26"/>
      <c r="N991" s="37">
        <v>2017</v>
      </c>
      <c r="O991" s="37">
        <v>2016</v>
      </c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</row>
    <row r="992" spans="1:38" ht="15" customHeight="1">
      <c r="A992" s="103" t="s">
        <v>2485</v>
      </c>
      <c r="B992" s="25" t="s">
        <v>90</v>
      </c>
      <c r="C992" s="37">
        <f t="shared" si="14"/>
        <v>2</v>
      </c>
      <c r="D992" s="37">
        <v>0</v>
      </c>
      <c r="E992" s="37"/>
      <c r="F992" s="37"/>
      <c r="G992" s="26"/>
      <c r="H992" s="26"/>
      <c r="I992" s="26"/>
      <c r="J992" s="26"/>
      <c r="K992" s="26"/>
      <c r="L992" s="26">
        <v>2019</v>
      </c>
      <c r="M992" s="26">
        <v>2018</v>
      </c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</row>
    <row r="993" spans="1:38" ht="15" customHeight="1">
      <c r="A993" s="103" t="s">
        <v>2486</v>
      </c>
      <c r="B993" s="25" t="s">
        <v>110</v>
      </c>
      <c r="C993" s="37">
        <f t="shared" si="14"/>
        <v>1</v>
      </c>
      <c r="D993" s="37">
        <v>0</v>
      </c>
      <c r="E993" s="37"/>
      <c r="F993" s="37"/>
      <c r="G993" s="26"/>
      <c r="H993" s="26">
        <v>2023</v>
      </c>
      <c r="I993" s="26"/>
      <c r="J993" s="26"/>
      <c r="K993" s="26"/>
      <c r="L993" s="26"/>
      <c r="M993" s="26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</row>
    <row r="994" spans="1:38" ht="15" customHeight="1">
      <c r="A994" s="103" t="s">
        <v>2487</v>
      </c>
      <c r="B994" s="25" t="s">
        <v>79</v>
      </c>
      <c r="C994" s="37">
        <f t="shared" si="14"/>
        <v>1</v>
      </c>
      <c r="D994" s="37">
        <v>0</v>
      </c>
      <c r="E994" s="37"/>
      <c r="F994" s="37"/>
      <c r="G994" s="26"/>
      <c r="H994" s="26"/>
      <c r="I994" s="26"/>
      <c r="J994" s="26"/>
      <c r="K994" s="26"/>
      <c r="L994" s="26"/>
      <c r="M994" s="26"/>
      <c r="N994" s="37"/>
      <c r="O994" s="37">
        <v>2016</v>
      </c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</row>
    <row r="995" spans="1:38" ht="15" customHeight="1">
      <c r="A995" s="104" t="s">
        <v>2488</v>
      </c>
      <c r="B995" s="36" t="s">
        <v>90</v>
      </c>
      <c r="C995" s="37">
        <f t="shared" si="14"/>
        <v>6</v>
      </c>
      <c r="D995" s="37">
        <v>0</v>
      </c>
      <c r="E995" s="37"/>
      <c r="F995" s="37"/>
      <c r="G995" s="26"/>
      <c r="H995" s="26"/>
      <c r="I995" s="26"/>
      <c r="J995" s="26"/>
      <c r="K995" s="26"/>
      <c r="L995" s="26"/>
      <c r="M995" s="26"/>
      <c r="N995" s="37"/>
      <c r="O995" s="37"/>
      <c r="P995" s="37"/>
      <c r="Q995" s="37"/>
      <c r="R995" s="37"/>
      <c r="S995" s="37"/>
      <c r="T995" s="37"/>
      <c r="U995" s="37"/>
      <c r="V995" s="37">
        <v>2009</v>
      </c>
      <c r="W995" s="37">
        <v>2008</v>
      </c>
      <c r="X995" s="37">
        <v>2007</v>
      </c>
      <c r="Y995" s="37">
        <v>2006</v>
      </c>
      <c r="Z995" s="37">
        <v>2005</v>
      </c>
      <c r="AA995" s="37">
        <v>2004</v>
      </c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</row>
    <row r="996" spans="1:38" ht="15" customHeight="1">
      <c r="A996" s="104" t="s">
        <v>2489</v>
      </c>
      <c r="B996" s="25" t="s">
        <v>76</v>
      </c>
      <c r="C996" s="37">
        <f t="shared" si="14"/>
        <v>5</v>
      </c>
      <c r="D996" s="37">
        <v>0</v>
      </c>
      <c r="E996" s="37"/>
      <c r="F996" s="37"/>
      <c r="G996" s="26"/>
      <c r="H996" s="26"/>
      <c r="I996" s="26"/>
      <c r="J996" s="26"/>
      <c r="K996" s="26">
        <v>2020</v>
      </c>
      <c r="L996" s="26">
        <v>2019</v>
      </c>
      <c r="M996" s="26"/>
      <c r="N996" s="37">
        <v>2017</v>
      </c>
      <c r="O996" s="37"/>
      <c r="P996" s="37">
        <v>2015</v>
      </c>
      <c r="Q996" s="37">
        <v>2014</v>
      </c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</row>
    <row r="997" spans="1:38" ht="15" customHeight="1">
      <c r="A997" s="104" t="s">
        <v>2490</v>
      </c>
      <c r="B997" s="25" t="s">
        <v>76</v>
      </c>
      <c r="C997" s="37">
        <f t="shared" si="14"/>
        <v>1</v>
      </c>
      <c r="D997" s="37">
        <v>0</v>
      </c>
      <c r="E997" s="37"/>
      <c r="F997" s="38">
        <v>2025</v>
      </c>
      <c r="G997" s="26"/>
      <c r="H997" s="26"/>
      <c r="I997" s="26"/>
      <c r="J997" s="26"/>
      <c r="K997" s="26"/>
      <c r="L997" s="26"/>
      <c r="M997" s="26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</row>
    <row r="998" spans="1:38" ht="15" customHeight="1">
      <c r="A998" s="103" t="s">
        <v>2491</v>
      </c>
      <c r="B998" s="25" t="s">
        <v>139</v>
      </c>
      <c r="C998" s="37">
        <f t="shared" si="14"/>
        <v>11</v>
      </c>
      <c r="D998" s="37">
        <v>11</v>
      </c>
      <c r="E998" s="37">
        <v>2026</v>
      </c>
      <c r="F998" s="37">
        <v>2025</v>
      </c>
      <c r="G998" s="26">
        <v>2024</v>
      </c>
      <c r="H998" s="26">
        <v>2023</v>
      </c>
      <c r="I998" s="27">
        <v>2022</v>
      </c>
      <c r="J998" s="26">
        <v>2021</v>
      </c>
      <c r="K998" s="26">
        <v>2020</v>
      </c>
      <c r="L998" s="26">
        <v>2019</v>
      </c>
      <c r="M998" s="26">
        <v>2018</v>
      </c>
      <c r="N998" s="37">
        <v>2017</v>
      </c>
      <c r="O998" s="37">
        <v>2016</v>
      </c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</row>
    <row r="999" spans="1:38" ht="15" customHeight="1">
      <c r="A999" s="104" t="s">
        <v>2492</v>
      </c>
      <c r="B999" s="25" t="s">
        <v>76</v>
      </c>
      <c r="C999" s="37">
        <f t="shared" si="14"/>
        <v>4</v>
      </c>
      <c r="D999" s="37">
        <v>0</v>
      </c>
      <c r="E999" s="37"/>
      <c r="F999" s="37"/>
      <c r="G999" s="26">
        <v>2024</v>
      </c>
      <c r="H999" s="26">
        <v>2023</v>
      </c>
      <c r="I999" s="27">
        <v>2022</v>
      </c>
      <c r="J999" s="26"/>
      <c r="K999" s="26"/>
      <c r="L999" s="26">
        <v>2019</v>
      </c>
      <c r="M999" s="26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</row>
    <row r="1000" spans="1:38" ht="15" customHeight="1">
      <c r="A1000" s="104" t="s">
        <v>2493</v>
      </c>
      <c r="B1000" s="36"/>
      <c r="C1000" s="37">
        <f t="shared" si="14"/>
        <v>1</v>
      </c>
      <c r="D1000" s="37">
        <v>0</v>
      </c>
      <c r="E1000" s="37"/>
      <c r="F1000" s="37"/>
      <c r="G1000" s="26"/>
      <c r="H1000" s="26"/>
      <c r="I1000" s="26"/>
      <c r="J1000" s="26"/>
      <c r="K1000" s="26"/>
      <c r="L1000" s="26"/>
      <c r="M1000" s="26"/>
      <c r="N1000" s="37"/>
      <c r="O1000" s="37"/>
      <c r="P1000" s="37"/>
      <c r="Q1000" s="37"/>
      <c r="R1000" s="37">
        <v>2013</v>
      </c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</row>
    <row r="1001" spans="1:38" ht="15" customHeight="1">
      <c r="A1001" s="104" t="s">
        <v>2494</v>
      </c>
      <c r="B1001" s="36" t="s">
        <v>208</v>
      </c>
      <c r="C1001" s="37">
        <f t="shared" si="14"/>
        <v>3</v>
      </c>
      <c r="D1001" s="37">
        <v>0</v>
      </c>
      <c r="E1001" s="37"/>
      <c r="F1001" s="37"/>
      <c r="G1001" s="26"/>
      <c r="H1001" s="26"/>
      <c r="I1001" s="26"/>
      <c r="J1001" s="26"/>
      <c r="K1001" s="26"/>
      <c r="L1001" s="26"/>
      <c r="M1001" s="26"/>
      <c r="N1001" s="37"/>
      <c r="O1001" s="37"/>
      <c r="P1001" s="37"/>
      <c r="Q1001" s="37"/>
      <c r="R1001" s="37"/>
      <c r="S1001" s="37"/>
      <c r="T1001" s="37">
        <v>2011</v>
      </c>
      <c r="U1001" s="37"/>
      <c r="V1001" s="37"/>
      <c r="W1001" s="37"/>
      <c r="X1001" s="37"/>
      <c r="Y1001" s="37"/>
      <c r="Z1001" s="37"/>
      <c r="AA1001" s="37">
        <v>2004</v>
      </c>
      <c r="AB1001" s="37">
        <v>2003</v>
      </c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</row>
    <row r="1002" spans="1:38" ht="15" customHeight="1">
      <c r="A1002" s="104" t="s">
        <v>2495</v>
      </c>
      <c r="B1002" s="36" t="s">
        <v>139</v>
      </c>
      <c r="C1002" s="37">
        <f t="shared" si="14"/>
        <v>3</v>
      </c>
      <c r="D1002" s="37">
        <v>0</v>
      </c>
      <c r="E1002" s="37"/>
      <c r="F1002" s="37"/>
      <c r="G1002" s="47"/>
      <c r="H1002" s="47"/>
      <c r="I1002" s="47"/>
      <c r="J1002" s="27">
        <v>2021</v>
      </c>
      <c r="K1002" s="26">
        <v>2020</v>
      </c>
      <c r="L1002" s="26">
        <v>2019</v>
      </c>
      <c r="M1002" s="26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</row>
    <row r="1003" spans="1:38" ht="15" customHeight="1">
      <c r="A1003" s="104" t="s">
        <v>2496</v>
      </c>
      <c r="B1003" s="36" t="s">
        <v>208</v>
      </c>
      <c r="C1003" s="37">
        <f t="shared" si="14"/>
        <v>5</v>
      </c>
      <c r="D1003" s="37">
        <v>0</v>
      </c>
      <c r="E1003" s="37"/>
      <c r="F1003" s="37"/>
      <c r="G1003" s="26">
        <v>2024</v>
      </c>
      <c r="H1003" s="26">
        <v>2023</v>
      </c>
      <c r="I1003" s="26">
        <v>2022</v>
      </c>
      <c r="J1003" s="26"/>
      <c r="K1003" s="26">
        <v>2020</v>
      </c>
      <c r="L1003" s="26">
        <v>2019</v>
      </c>
      <c r="M1003" s="26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</row>
    <row r="1004" spans="1:38" ht="15" customHeight="1">
      <c r="A1004" s="103" t="s">
        <v>2497</v>
      </c>
      <c r="B1004" s="25" t="s">
        <v>56</v>
      </c>
      <c r="C1004" s="37">
        <f t="shared" si="14"/>
        <v>2</v>
      </c>
      <c r="D1004" s="37">
        <v>1</v>
      </c>
      <c r="E1004" s="37">
        <v>2026</v>
      </c>
      <c r="F1004" s="37"/>
      <c r="G1004" s="27">
        <v>2024</v>
      </c>
      <c r="H1004" s="26"/>
      <c r="I1004" s="26"/>
      <c r="J1004" s="26"/>
      <c r="K1004" s="26"/>
      <c r="L1004" s="26"/>
      <c r="M1004" s="26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</row>
    <row r="1005" spans="1:38" ht="15" customHeight="1">
      <c r="A1005" s="104" t="s">
        <v>2498</v>
      </c>
      <c r="B1005" s="36" t="s">
        <v>208</v>
      </c>
      <c r="C1005" s="37">
        <f t="shared" si="14"/>
        <v>9</v>
      </c>
      <c r="D1005" s="37">
        <v>9</v>
      </c>
      <c r="E1005" s="37">
        <v>2026</v>
      </c>
      <c r="F1005" s="38">
        <v>2025</v>
      </c>
      <c r="G1005" s="26">
        <v>2024</v>
      </c>
      <c r="H1005" s="27">
        <v>2023</v>
      </c>
      <c r="I1005" s="27">
        <v>2022</v>
      </c>
      <c r="J1005" s="26">
        <v>2021</v>
      </c>
      <c r="K1005" s="26">
        <v>2020</v>
      </c>
      <c r="L1005" s="26">
        <v>2019</v>
      </c>
      <c r="M1005" s="26">
        <v>2018</v>
      </c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</row>
    <row r="1006" spans="1:38" ht="15" customHeight="1">
      <c r="A1006" s="104" t="s">
        <v>2499</v>
      </c>
      <c r="B1006" s="36" t="s">
        <v>90</v>
      </c>
      <c r="C1006" s="37">
        <f t="shared" si="14"/>
        <v>3</v>
      </c>
      <c r="D1006" s="37">
        <v>0</v>
      </c>
      <c r="E1006" s="37"/>
      <c r="F1006" s="37">
        <v>2025</v>
      </c>
      <c r="G1006" s="26"/>
      <c r="H1006" s="26"/>
      <c r="I1006" s="26"/>
      <c r="J1006" s="26"/>
      <c r="K1006" s="26"/>
      <c r="L1006" s="26">
        <v>2019</v>
      </c>
      <c r="M1006" s="26"/>
      <c r="N1006" s="37"/>
      <c r="O1006" s="37"/>
      <c r="P1006" s="37"/>
      <c r="Q1006" s="37"/>
      <c r="R1006" s="37">
        <v>2013</v>
      </c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</row>
    <row r="1007" spans="1:38" ht="15" customHeight="1">
      <c r="A1007" s="104" t="s">
        <v>2500</v>
      </c>
      <c r="B1007" s="36" t="s">
        <v>208</v>
      </c>
      <c r="C1007" s="37">
        <f t="shared" si="14"/>
        <v>1</v>
      </c>
      <c r="D1007" s="37">
        <v>0</v>
      </c>
      <c r="E1007" s="37"/>
      <c r="F1007" s="37"/>
      <c r="G1007" s="26"/>
      <c r="H1007" s="26"/>
      <c r="I1007" s="26"/>
      <c r="J1007" s="26"/>
      <c r="K1007" s="26"/>
      <c r="L1007" s="26"/>
      <c r="M1007" s="26"/>
      <c r="N1007" s="37">
        <v>2017</v>
      </c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</row>
    <row r="1008" spans="1:38" ht="15" customHeight="1">
      <c r="A1008" s="103" t="s">
        <v>2501</v>
      </c>
      <c r="B1008" s="25" t="s">
        <v>121</v>
      </c>
      <c r="C1008" s="37">
        <f t="shared" si="14"/>
        <v>1</v>
      </c>
      <c r="D1008" s="37">
        <v>0</v>
      </c>
      <c r="E1008" s="37"/>
      <c r="F1008" s="37"/>
      <c r="G1008" s="26"/>
      <c r="H1008" s="26"/>
      <c r="I1008" s="26"/>
      <c r="J1008" s="26">
        <v>2021</v>
      </c>
      <c r="K1008" s="26"/>
      <c r="L1008" s="26"/>
      <c r="M1008" s="26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</row>
    <row r="1009" spans="1:38" ht="15" customHeight="1">
      <c r="A1009" s="103" t="s">
        <v>2502</v>
      </c>
      <c r="B1009" s="25" t="s">
        <v>90</v>
      </c>
      <c r="C1009" s="37">
        <f t="shared" si="14"/>
        <v>1</v>
      </c>
      <c r="D1009" s="37">
        <v>0</v>
      </c>
      <c r="E1009" s="37"/>
      <c r="F1009" s="37"/>
      <c r="G1009" s="26">
        <v>2024</v>
      </c>
      <c r="H1009" s="26"/>
      <c r="I1009" s="26"/>
      <c r="J1009" s="26"/>
      <c r="K1009" s="26"/>
      <c r="L1009" s="26"/>
      <c r="M1009" s="26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</row>
    <row r="1010" spans="1:38" ht="15" customHeight="1">
      <c r="A1010" s="103" t="s">
        <v>2503</v>
      </c>
      <c r="B1010" s="36" t="s">
        <v>101</v>
      </c>
      <c r="C1010" s="37">
        <f t="shared" si="14"/>
        <v>5</v>
      </c>
      <c r="D1010" s="37">
        <v>0</v>
      </c>
      <c r="E1010" s="37"/>
      <c r="F1010" s="37"/>
      <c r="G1010" s="26"/>
      <c r="H1010" s="26"/>
      <c r="I1010" s="26"/>
      <c r="J1010" s="26"/>
      <c r="K1010" s="26"/>
      <c r="L1010" s="26"/>
      <c r="M1010" s="26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>
        <v>1999</v>
      </c>
      <c r="AG1010" s="37">
        <v>1998</v>
      </c>
      <c r="AH1010" s="37">
        <v>1997</v>
      </c>
      <c r="AI1010" s="37">
        <v>1996</v>
      </c>
      <c r="AJ1010" s="37">
        <v>1995</v>
      </c>
      <c r="AK1010" s="37"/>
      <c r="AL1010" s="37"/>
    </row>
    <row r="1011" spans="1:38" ht="15" customHeight="1">
      <c r="A1011" s="103" t="s">
        <v>2504</v>
      </c>
      <c r="B1011" s="25" t="s">
        <v>208</v>
      </c>
      <c r="C1011" s="37">
        <f t="shared" si="14"/>
        <v>6</v>
      </c>
      <c r="D1011" s="37">
        <v>6</v>
      </c>
      <c r="E1011" s="37">
        <v>2026</v>
      </c>
      <c r="F1011" s="37">
        <v>2025</v>
      </c>
      <c r="G1011" s="27">
        <v>2024</v>
      </c>
      <c r="H1011" s="26">
        <v>2023</v>
      </c>
      <c r="I1011" s="26">
        <v>2022</v>
      </c>
      <c r="J1011" s="26">
        <v>2021</v>
      </c>
      <c r="K1011" s="26"/>
      <c r="L1011" s="26"/>
      <c r="M1011" s="26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</row>
    <row r="1012" spans="1:38" ht="15" customHeight="1">
      <c r="A1012" s="104" t="s">
        <v>2505</v>
      </c>
      <c r="B1012" s="36" t="s">
        <v>2506</v>
      </c>
      <c r="C1012" s="37">
        <f t="shared" si="14"/>
        <v>2</v>
      </c>
      <c r="D1012" s="37">
        <v>0</v>
      </c>
      <c r="E1012" s="37"/>
      <c r="F1012" s="37"/>
      <c r="G1012" s="47"/>
      <c r="H1012" s="27">
        <v>2023</v>
      </c>
      <c r="I1012" s="26"/>
      <c r="J1012" s="26"/>
      <c r="K1012" s="26"/>
      <c r="L1012" s="26"/>
      <c r="M1012" s="26"/>
      <c r="N1012" s="37">
        <v>2017</v>
      </c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</row>
    <row r="1013" spans="1:38" ht="15" customHeight="1">
      <c r="A1013" s="104" t="s">
        <v>2507</v>
      </c>
      <c r="B1013" s="36" t="s">
        <v>388</v>
      </c>
      <c r="C1013" s="37">
        <f t="shared" ref="C1013:C1080" si="15">COUNT(E1013:AL1013)</f>
        <v>8</v>
      </c>
      <c r="D1013" s="37">
        <v>8</v>
      </c>
      <c r="E1013" s="37">
        <v>2026</v>
      </c>
      <c r="F1013" s="37">
        <v>2025</v>
      </c>
      <c r="G1013" s="26">
        <v>2024</v>
      </c>
      <c r="H1013" s="26">
        <v>2023</v>
      </c>
      <c r="I1013" s="26">
        <v>2022</v>
      </c>
      <c r="J1013" s="26">
        <v>2021</v>
      </c>
      <c r="K1013" s="26">
        <v>2020</v>
      </c>
      <c r="L1013" s="26">
        <v>2019</v>
      </c>
      <c r="M1013" s="26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</row>
    <row r="1014" spans="1:38" ht="15" customHeight="1">
      <c r="A1014" s="103" t="s">
        <v>2508</v>
      </c>
      <c r="B1014" s="36" t="s">
        <v>388</v>
      </c>
      <c r="C1014" s="37">
        <f t="shared" si="15"/>
        <v>2</v>
      </c>
      <c r="D1014" s="37">
        <v>0</v>
      </c>
      <c r="E1014" s="37"/>
      <c r="F1014" s="37">
        <v>2025</v>
      </c>
      <c r="G1014" s="26"/>
      <c r="H1014" s="26"/>
      <c r="I1014" s="26"/>
      <c r="J1014" s="26"/>
      <c r="K1014" s="26"/>
      <c r="L1014" s="26"/>
      <c r="M1014" s="26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>
        <v>1999</v>
      </c>
      <c r="AG1014" s="37"/>
      <c r="AH1014" s="37"/>
      <c r="AI1014" s="37"/>
      <c r="AJ1014" s="37"/>
      <c r="AK1014" s="37"/>
      <c r="AL1014" s="37"/>
    </row>
    <row r="1015" spans="1:38" ht="15" customHeight="1">
      <c r="A1015" s="103" t="s">
        <v>2509</v>
      </c>
      <c r="B1015" s="36" t="s">
        <v>388</v>
      </c>
      <c r="C1015" s="37">
        <f t="shared" si="15"/>
        <v>1</v>
      </c>
      <c r="D1015" s="37">
        <v>0</v>
      </c>
      <c r="E1015" s="37"/>
      <c r="F1015" s="37"/>
      <c r="G1015" s="26"/>
      <c r="H1015" s="26">
        <v>2023</v>
      </c>
      <c r="I1015" s="26"/>
      <c r="J1015" s="26"/>
      <c r="K1015" s="26"/>
      <c r="L1015" s="26"/>
      <c r="M1015" s="26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</row>
    <row r="1016" spans="1:38" ht="15" customHeight="1">
      <c r="A1016" s="104" t="s">
        <v>2510</v>
      </c>
      <c r="B1016" s="36" t="s">
        <v>388</v>
      </c>
      <c r="C1016" s="37">
        <f t="shared" si="15"/>
        <v>6</v>
      </c>
      <c r="D1016" s="37">
        <v>3</v>
      </c>
      <c r="E1016" s="38">
        <v>2026</v>
      </c>
      <c r="F1016" s="37">
        <v>2025</v>
      </c>
      <c r="G1016" s="26">
        <v>2024</v>
      </c>
      <c r="H1016" s="26"/>
      <c r="I1016" s="26"/>
      <c r="J1016" s="26"/>
      <c r="K1016" s="26">
        <v>2020</v>
      </c>
      <c r="L1016" s="26"/>
      <c r="M1016" s="26">
        <v>2018</v>
      </c>
      <c r="N1016" s="37">
        <v>2017</v>
      </c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</row>
    <row r="1017" spans="1:38" ht="15" customHeight="1">
      <c r="A1017" s="104" t="s">
        <v>2511</v>
      </c>
      <c r="B1017" s="36" t="s">
        <v>388</v>
      </c>
      <c r="C1017" s="37">
        <f t="shared" si="15"/>
        <v>2</v>
      </c>
      <c r="D1017" s="37">
        <v>2</v>
      </c>
      <c r="E1017" s="38">
        <v>2026</v>
      </c>
      <c r="F1017" s="37">
        <v>2025</v>
      </c>
      <c r="G1017" s="26"/>
      <c r="H1017" s="26"/>
      <c r="I1017" s="26"/>
      <c r="J1017" s="26"/>
      <c r="K1017" s="26"/>
      <c r="L1017" s="26"/>
      <c r="M1017" s="26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</row>
    <row r="1018" spans="1:38" ht="15" customHeight="1">
      <c r="A1018" s="103" t="s">
        <v>2512</v>
      </c>
      <c r="B1018" s="25" t="s">
        <v>197</v>
      </c>
      <c r="C1018" s="37">
        <f t="shared" si="15"/>
        <v>2</v>
      </c>
      <c r="D1018" s="37">
        <v>2</v>
      </c>
      <c r="E1018" s="38">
        <v>2026</v>
      </c>
      <c r="F1018" s="37">
        <v>2025</v>
      </c>
      <c r="G1018" s="26"/>
      <c r="H1018" s="26"/>
      <c r="I1018" s="26"/>
      <c r="J1018" s="26"/>
      <c r="K1018" s="26"/>
      <c r="L1018" s="26"/>
      <c r="M1018" s="26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</row>
    <row r="1019" spans="1:38" ht="15" customHeight="1">
      <c r="A1019" s="103" t="s">
        <v>2513</v>
      </c>
      <c r="B1019" s="25" t="s">
        <v>99</v>
      </c>
      <c r="C1019" s="37">
        <f t="shared" si="15"/>
        <v>7</v>
      </c>
      <c r="D1019" s="37">
        <v>7</v>
      </c>
      <c r="E1019" s="38">
        <v>2026</v>
      </c>
      <c r="F1019" s="37">
        <v>2025</v>
      </c>
      <c r="G1019" s="26">
        <v>2024</v>
      </c>
      <c r="H1019" s="26">
        <v>2023</v>
      </c>
      <c r="I1019" s="26">
        <v>2022</v>
      </c>
      <c r="J1019" s="26">
        <v>2021</v>
      </c>
      <c r="K1019" s="26">
        <v>2020</v>
      </c>
      <c r="L1019" s="26"/>
      <c r="M1019" s="26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</row>
    <row r="1020" spans="1:38" ht="15" customHeight="1">
      <c r="A1020" s="103" t="s">
        <v>2514</v>
      </c>
      <c r="B1020" s="25" t="s">
        <v>90</v>
      </c>
      <c r="C1020" s="37">
        <f t="shared" si="15"/>
        <v>1</v>
      </c>
      <c r="D1020" s="37">
        <v>1</v>
      </c>
      <c r="E1020" s="38">
        <v>2026</v>
      </c>
      <c r="F1020" s="37"/>
      <c r="G1020" s="26"/>
      <c r="H1020" s="26"/>
      <c r="I1020" s="26"/>
      <c r="J1020" s="26"/>
      <c r="K1020" s="26"/>
      <c r="L1020" s="26"/>
      <c r="M1020" s="26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</row>
    <row r="1021" spans="1:38" ht="15" customHeight="1">
      <c r="A1021" s="103" t="s">
        <v>2515</v>
      </c>
      <c r="B1021" s="36" t="s">
        <v>56</v>
      </c>
      <c r="C1021" s="37">
        <f t="shared" si="15"/>
        <v>1</v>
      </c>
      <c r="D1021" s="37">
        <v>0</v>
      </c>
      <c r="E1021" s="37"/>
      <c r="F1021" s="37"/>
      <c r="G1021" s="26"/>
      <c r="H1021" s="26"/>
      <c r="I1021" s="26"/>
      <c r="J1021" s="26"/>
      <c r="K1021" s="26"/>
      <c r="L1021" s="26"/>
      <c r="M1021" s="26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>
        <v>1996</v>
      </c>
      <c r="AJ1021" s="37"/>
      <c r="AK1021" s="37"/>
      <c r="AL1021" s="37"/>
    </row>
    <row r="1022" spans="1:38" ht="15" customHeight="1">
      <c r="A1022" s="104" t="s">
        <v>2516</v>
      </c>
      <c r="B1022" s="36" t="s">
        <v>221</v>
      </c>
      <c r="C1022" s="37">
        <f t="shared" si="15"/>
        <v>2</v>
      </c>
      <c r="D1022" s="37">
        <v>0</v>
      </c>
      <c r="E1022" s="37"/>
      <c r="F1022" s="37"/>
      <c r="G1022" s="26"/>
      <c r="H1022" s="26"/>
      <c r="I1022" s="26"/>
      <c r="J1022" s="26"/>
      <c r="K1022" s="26">
        <v>2020</v>
      </c>
      <c r="L1022" s="26"/>
      <c r="M1022" s="26">
        <v>2018</v>
      </c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F1022" s="37"/>
      <c r="AG1022" s="37"/>
      <c r="AH1022" s="37"/>
      <c r="AI1022" s="37"/>
      <c r="AJ1022" s="37"/>
      <c r="AK1022" s="37"/>
      <c r="AL1022" s="37"/>
    </row>
    <row r="1023" spans="1:38" ht="15" customHeight="1">
      <c r="A1023" s="104" t="s">
        <v>2517</v>
      </c>
      <c r="B1023" s="36"/>
      <c r="C1023" s="37">
        <f t="shared" si="15"/>
        <v>1</v>
      </c>
      <c r="D1023" s="37">
        <v>0</v>
      </c>
      <c r="E1023" s="37"/>
      <c r="F1023" s="37"/>
      <c r="G1023" s="26"/>
      <c r="H1023" s="26"/>
      <c r="I1023" s="26"/>
      <c r="J1023" s="26"/>
      <c r="K1023" s="26"/>
      <c r="L1023" s="26"/>
      <c r="M1023" s="26"/>
      <c r="N1023" s="37"/>
      <c r="O1023" s="37"/>
      <c r="P1023" s="37">
        <v>2015</v>
      </c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  <c r="AL1023" s="37"/>
    </row>
    <row r="1024" spans="1:38" ht="15" customHeight="1">
      <c r="A1024" s="104" t="s">
        <v>2518</v>
      </c>
      <c r="B1024" s="36" t="s">
        <v>155</v>
      </c>
      <c r="C1024" s="37">
        <f t="shared" si="15"/>
        <v>1</v>
      </c>
      <c r="D1024" s="37">
        <v>0</v>
      </c>
      <c r="E1024" s="37"/>
      <c r="F1024" s="37"/>
      <c r="G1024" s="26"/>
      <c r="H1024" s="26"/>
      <c r="I1024" s="26"/>
      <c r="J1024" s="26"/>
      <c r="K1024" s="26"/>
      <c r="L1024" s="26">
        <v>2019</v>
      </c>
      <c r="M1024" s="26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  <c r="AL1024" s="37"/>
    </row>
    <row r="1025" spans="1:38" ht="15" customHeight="1">
      <c r="A1025" s="104" t="s">
        <v>2519</v>
      </c>
      <c r="B1025" s="25" t="s">
        <v>101</v>
      </c>
      <c r="C1025" s="37">
        <f t="shared" si="15"/>
        <v>1</v>
      </c>
      <c r="D1025" s="37">
        <v>0</v>
      </c>
      <c r="E1025" s="37"/>
      <c r="F1025" s="37"/>
      <c r="G1025" s="26"/>
      <c r="H1025" s="26"/>
      <c r="I1025" s="26"/>
      <c r="J1025" s="26"/>
      <c r="K1025" s="26"/>
      <c r="L1025" s="26"/>
      <c r="M1025" s="26"/>
      <c r="N1025" s="37"/>
      <c r="O1025" s="37"/>
      <c r="P1025" s="37"/>
      <c r="Q1025" s="37"/>
      <c r="R1025" s="37"/>
      <c r="S1025" s="37">
        <v>2012</v>
      </c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  <c r="AL1025" s="37"/>
    </row>
    <row r="1026" spans="1:38" ht="15" customHeight="1">
      <c r="A1026" s="104" t="s">
        <v>2520</v>
      </c>
      <c r="B1026" s="36" t="s">
        <v>56</v>
      </c>
      <c r="C1026" s="37">
        <f t="shared" si="15"/>
        <v>1</v>
      </c>
      <c r="D1026" s="37">
        <v>0</v>
      </c>
      <c r="E1026" s="37"/>
      <c r="F1026" s="37"/>
      <c r="G1026" s="26"/>
      <c r="H1026" s="26"/>
      <c r="I1026" s="26"/>
      <c r="J1026" s="26"/>
      <c r="K1026" s="26"/>
      <c r="L1026" s="26"/>
      <c r="M1026" s="26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>
        <v>2008</v>
      </c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</row>
    <row r="1027" spans="1:38" ht="15" customHeight="1">
      <c r="A1027" s="104" t="s">
        <v>2521</v>
      </c>
      <c r="B1027" s="36"/>
      <c r="C1027" s="37">
        <f t="shared" si="15"/>
        <v>1</v>
      </c>
      <c r="D1027" s="37">
        <v>0</v>
      </c>
      <c r="E1027" s="37"/>
      <c r="F1027" s="37"/>
      <c r="G1027" s="26"/>
      <c r="H1027" s="26"/>
      <c r="I1027" s="26"/>
      <c r="J1027" s="26"/>
      <c r="K1027" s="26"/>
      <c r="L1027" s="26"/>
      <c r="M1027" s="26"/>
      <c r="N1027" s="37"/>
      <c r="O1027" s="37"/>
      <c r="P1027" s="37"/>
      <c r="Q1027" s="37"/>
      <c r="R1027" s="37"/>
      <c r="S1027" s="37"/>
      <c r="T1027" s="37">
        <v>2011</v>
      </c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</row>
    <row r="1028" spans="1:38" ht="15" customHeight="1">
      <c r="A1028" s="104" t="s">
        <v>2522</v>
      </c>
      <c r="B1028" s="36" t="s">
        <v>208</v>
      </c>
      <c r="C1028" s="37">
        <f t="shared" si="15"/>
        <v>2</v>
      </c>
      <c r="D1028" s="37">
        <v>1</v>
      </c>
      <c r="E1028" s="38">
        <v>2026</v>
      </c>
      <c r="F1028" s="37"/>
      <c r="G1028" s="26"/>
      <c r="H1028" s="26">
        <v>2023</v>
      </c>
      <c r="I1028" s="26"/>
      <c r="J1028" s="26"/>
      <c r="K1028" s="26"/>
      <c r="L1028" s="26"/>
      <c r="M1028" s="26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</row>
    <row r="1029" spans="1:38" ht="15" customHeight="1">
      <c r="A1029" s="104" t="s">
        <v>2523</v>
      </c>
      <c r="B1029" s="25" t="s">
        <v>131</v>
      </c>
      <c r="C1029" s="37">
        <f t="shared" si="15"/>
        <v>2</v>
      </c>
      <c r="D1029" s="37">
        <v>0</v>
      </c>
      <c r="E1029" s="37"/>
      <c r="F1029" s="37"/>
      <c r="G1029" s="26"/>
      <c r="H1029" s="26"/>
      <c r="I1029" s="26"/>
      <c r="J1029" s="26"/>
      <c r="K1029" s="26"/>
      <c r="L1029" s="26"/>
      <c r="M1029" s="26"/>
      <c r="N1029" s="37"/>
      <c r="O1029" s="37">
        <v>2016</v>
      </c>
      <c r="P1029" s="37"/>
      <c r="Q1029" s="37">
        <v>2014</v>
      </c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</row>
    <row r="1030" spans="1:38" ht="15" customHeight="1">
      <c r="A1030" s="104" t="s">
        <v>2524</v>
      </c>
      <c r="B1030" s="36" t="s">
        <v>137</v>
      </c>
      <c r="C1030" s="37">
        <f t="shared" si="15"/>
        <v>5</v>
      </c>
      <c r="D1030" s="37">
        <v>0</v>
      </c>
      <c r="E1030" s="37"/>
      <c r="F1030" s="37"/>
      <c r="G1030" s="26"/>
      <c r="H1030" s="26"/>
      <c r="I1030" s="26"/>
      <c r="J1030" s="26"/>
      <c r="K1030" s="26"/>
      <c r="L1030" s="26"/>
      <c r="M1030" s="26"/>
      <c r="N1030" s="37"/>
      <c r="O1030" s="37"/>
      <c r="P1030" s="37">
        <v>2015</v>
      </c>
      <c r="Q1030" s="37">
        <v>2014</v>
      </c>
      <c r="R1030" s="37">
        <v>2013</v>
      </c>
      <c r="S1030" s="37"/>
      <c r="T1030" s="37"/>
      <c r="U1030" s="37"/>
      <c r="V1030" s="37"/>
      <c r="W1030" s="37"/>
      <c r="X1030" s="37">
        <v>2007</v>
      </c>
      <c r="Y1030" s="37">
        <v>2006</v>
      </c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</row>
    <row r="1031" spans="1:38" ht="15" customHeight="1">
      <c r="A1031" s="103" t="s">
        <v>2525</v>
      </c>
      <c r="B1031" s="36" t="s">
        <v>86</v>
      </c>
      <c r="C1031" s="37">
        <f t="shared" si="15"/>
        <v>19</v>
      </c>
      <c r="D1031" s="37">
        <v>19</v>
      </c>
      <c r="E1031" s="37">
        <v>2026</v>
      </c>
      <c r="F1031" s="37">
        <v>2025</v>
      </c>
      <c r="G1031" s="27">
        <v>2024</v>
      </c>
      <c r="H1031" s="27">
        <v>2023</v>
      </c>
      <c r="I1031" s="27">
        <v>2022</v>
      </c>
      <c r="J1031" s="26">
        <v>2021</v>
      </c>
      <c r="K1031" s="26">
        <v>2020</v>
      </c>
      <c r="L1031" s="26">
        <v>2019</v>
      </c>
      <c r="M1031" s="26">
        <v>2018</v>
      </c>
      <c r="N1031" s="37">
        <v>2017</v>
      </c>
      <c r="O1031" s="37">
        <v>2016</v>
      </c>
      <c r="P1031" s="37">
        <v>2015</v>
      </c>
      <c r="Q1031" s="37">
        <v>2014</v>
      </c>
      <c r="R1031" s="37">
        <v>2013</v>
      </c>
      <c r="S1031" s="37">
        <v>2012</v>
      </c>
      <c r="T1031" s="37">
        <v>2011</v>
      </c>
      <c r="U1031" s="37">
        <v>2010</v>
      </c>
      <c r="V1031" s="37">
        <v>2009</v>
      </c>
      <c r="W1031" s="37">
        <v>2008</v>
      </c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</row>
    <row r="1032" spans="1:38" ht="15" customHeight="1">
      <c r="A1032" s="103" t="s">
        <v>2526</v>
      </c>
      <c r="B1032" s="36" t="s">
        <v>476</v>
      </c>
      <c r="C1032" s="37">
        <f t="shared" si="15"/>
        <v>2</v>
      </c>
      <c r="D1032" s="37">
        <v>0</v>
      </c>
      <c r="E1032" s="37"/>
      <c r="F1032" s="37"/>
      <c r="G1032" s="26"/>
      <c r="H1032" s="26"/>
      <c r="I1032" s="26"/>
      <c r="J1032" s="26"/>
      <c r="K1032" s="26"/>
      <c r="L1032" s="26"/>
      <c r="M1032" s="26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>
        <v>1994</v>
      </c>
      <c r="AL1032" s="37">
        <v>1993</v>
      </c>
    </row>
    <row r="1033" spans="1:38" ht="15" customHeight="1">
      <c r="A1033" s="104" t="s">
        <v>2527</v>
      </c>
      <c r="B1033" s="36" t="s">
        <v>338</v>
      </c>
      <c r="C1033" s="37">
        <f t="shared" si="15"/>
        <v>12</v>
      </c>
      <c r="D1033" s="37">
        <v>0</v>
      </c>
      <c r="E1033" s="37"/>
      <c r="F1033" s="37">
        <v>2025</v>
      </c>
      <c r="G1033" s="26">
        <v>2024</v>
      </c>
      <c r="H1033" s="26">
        <v>2023</v>
      </c>
      <c r="I1033" s="26">
        <v>2022</v>
      </c>
      <c r="J1033" s="26">
        <v>2021</v>
      </c>
      <c r="K1033" s="26">
        <v>2020</v>
      </c>
      <c r="L1033" s="26">
        <v>2019</v>
      </c>
      <c r="M1033" s="26">
        <v>2018</v>
      </c>
      <c r="N1033" s="37">
        <v>2017</v>
      </c>
      <c r="O1033" s="37">
        <v>2016</v>
      </c>
      <c r="P1033" s="37">
        <v>2015</v>
      </c>
      <c r="Q1033" s="37"/>
      <c r="R1033" s="37"/>
      <c r="S1033" s="37"/>
      <c r="T1033" s="37"/>
      <c r="U1033" s="37"/>
      <c r="V1033" s="37"/>
      <c r="W1033" s="37"/>
      <c r="X1033" s="37">
        <v>2007</v>
      </c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</row>
    <row r="1034" spans="1:38" ht="15" customHeight="1">
      <c r="A1034" s="107" t="s">
        <v>2528</v>
      </c>
      <c r="B1034" s="25" t="s">
        <v>99</v>
      </c>
      <c r="C1034" s="37">
        <f t="shared" si="15"/>
        <v>6</v>
      </c>
      <c r="D1034" s="37">
        <v>0</v>
      </c>
      <c r="E1034" s="37"/>
      <c r="F1034" s="37">
        <v>2025</v>
      </c>
      <c r="G1034" s="26">
        <v>2024</v>
      </c>
      <c r="H1034" s="26">
        <v>2023</v>
      </c>
      <c r="I1034" s="26">
        <v>2022</v>
      </c>
      <c r="J1034" s="26">
        <v>2021</v>
      </c>
      <c r="K1034" s="26">
        <v>2020</v>
      </c>
      <c r="L1034" s="26"/>
      <c r="M1034" s="26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</row>
    <row r="1035" spans="1:38" ht="15" customHeight="1">
      <c r="A1035" s="107" t="s">
        <v>2529</v>
      </c>
      <c r="B1035" s="25" t="s">
        <v>71</v>
      </c>
      <c r="C1035" s="37">
        <f t="shared" si="15"/>
        <v>5</v>
      </c>
      <c r="D1035" s="37">
        <v>5</v>
      </c>
      <c r="E1035" s="38">
        <v>2026</v>
      </c>
      <c r="F1035" s="37">
        <v>2025</v>
      </c>
      <c r="G1035" s="26">
        <v>2024</v>
      </c>
      <c r="H1035" s="26">
        <v>2023</v>
      </c>
      <c r="I1035" s="27">
        <v>2022</v>
      </c>
      <c r="J1035" s="26"/>
      <c r="K1035" s="26"/>
      <c r="L1035" s="26"/>
      <c r="M1035" s="26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</row>
    <row r="1036" spans="1:38" ht="15" customHeight="1">
      <c r="A1036" s="104" t="s">
        <v>2530</v>
      </c>
      <c r="B1036" s="36"/>
      <c r="C1036" s="37">
        <f t="shared" si="15"/>
        <v>2</v>
      </c>
      <c r="D1036" s="37">
        <v>0</v>
      </c>
      <c r="E1036" s="37"/>
      <c r="F1036" s="37"/>
      <c r="G1036" s="26"/>
      <c r="H1036" s="26"/>
      <c r="I1036" s="26"/>
      <c r="J1036" s="26"/>
      <c r="K1036" s="26"/>
      <c r="L1036" s="26"/>
      <c r="M1036" s="26"/>
      <c r="N1036" s="37"/>
      <c r="O1036" s="37"/>
      <c r="P1036" s="37"/>
      <c r="Q1036" s="37"/>
      <c r="R1036" s="37"/>
      <c r="S1036" s="37"/>
      <c r="T1036" s="37">
        <v>2011</v>
      </c>
      <c r="U1036" s="37">
        <v>2010</v>
      </c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</row>
    <row r="1037" spans="1:38" ht="15" customHeight="1">
      <c r="A1037" s="103" t="s">
        <v>2531</v>
      </c>
      <c r="B1037" s="25" t="s">
        <v>197</v>
      </c>
      <c r="C1037" s="37">
        <f t="shared" si="15"/>
        <v>6</v>
      </c>
      <c r="D1037" s="37">
        <v>0</v>
      </c>
      <c r="E1037" s="37"/>
      <c r="F1037" s="37">
        <v>2025</v>
      </c>
      <c r="G1037" s="26">
        <v>2024</v>
      </c>
      <c r="H1037" s="27">
        <v>2023</v>
      </c>
      <c r="I1037" s="26">
        <v>2022</v>
      </c>
      <c r="J1037" s="26">
        <v>2021</v>
      </c>
      <c r="K1037" s="26">
        <v>2020</v>
      </c>
      <c r="L1037" s="26"/>
      <c r="M1037" s="26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</row>
    <row r="1038" spans="1:38" ht="15" customHeight="1">
      <c r="A1038" s="104" t="s">
        <v>2532</v>
      </c>
      <c r="B1038" s="36" t="s">
        <v>64</v>
      </c>
      <c r="C1038" s="37">
        <f t="shared" si="15"/>
        <v>2</v>
      </c>
      <c r="D1038" s="37">
        <v>0</v>
      </c>
      <c r="E1038" s="37"/>
      <c r="F1038" s="37"/>
      <c r="G1038" s="26"/>
      <c r="H1038" s="26">
        <v>2023</v>
      </c>
      <c r="I1038" s="26"/>
      <c r="J1038" s="26"/>
      <c r="K1038" s="26"/>
      <c r="L1038" s="26"/>
      <c r="M1038" s="26">
        <v>2018</v>
      </c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</row>
    <row r="1039" spans="1:38" ht="15" customHeight="1">
      <c r="A1039" s="104" t="s">
        <v>2533</v>
      </c>
      <c r="B1039" s="36" t="s">
        <v>388</v>
      </c>
      <c r="C1039" s="37">
        <f t="shared" si="15"/>
        <v>2</v>
      </c>
      <c r="D1039" s="37">
        <v>2</v>
      </c>
      <c r="E1039" s="38">
        <v>2026</v>
      </c>
      <c r="F1039" s="38">
        <v>2025</v>
      </c>
      <c r="G1039" s="26"/>
      <c r="H1039" s="26"/>
      <c r="I1039" s="26"/>
      <c r="J1039" s="26"/>
      <c r="K1039" s="26"/>
      <c r="L1039" s="26"/>
      <c r="M1039" s="26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</row>
    <row r="1040" spans="1:38" ht="15" customHeight="1">
      <c r="A1040" s="104" t="s">
        <v>2534</v>
      </c>
      <c r="B1040" s="36" t="s">
        <v>76</v>
      </c>
      <c r="C1040" s="37">
        <f t="shared" si="15"/>
        <v>1</v>
      </c>
      <c r="D1040" s="37">
        <v>0</v>
      </c>
      <c r="E1040" s="37"/>
      <c r="F1040" s="37"/>
      <c r="G1040" s="26"/>
      <c r="H1040" s="26"/>
      <c r="I1040" s="26"/>
      <c r="J1040" s="26"/>
      <c r="K1040" s="26"/>
      <c r="L1040" s="26">
        <v>2019</v>
      </c>
      <c r="M1040" s="26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</row>
    <row r="1041" spans="1:38" ht="15" customHeight="1">
      <c r="A1041" s="104" t="s">
        <v>2535</v>
      </c>
      <c r="B1041" s="36" t="s">
        <v>388</v>
      </c>
      <c r="C1041" s="37">
        <f t="shared" si="15"/>
        <v>2</v>
      </c>
      <c r="D1041" s="37">
        <v>2</v>
      </c>
      <c r="E1041" s="37">
        <v>2026</v>
      </c>
      <c r="F1041" s="37">
        <v>2025</v>
      </c>
      <c r="G1041" s="26"/>
      <c r="H1041" s="26"/>
      <c r="I1041" s="26"/>
      <c r="J1041" s="26"/>
      <c r="K1041" s="26"/>
      <c r="L1041" s="26"/>
      <c r="M1041" s="26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</row>
    <row r="1042" spans="1:38" ht="15" customHeight="1">
      <c r="A1042" s="103" t="s">
        <v>2536</v>
      </c>
      <c r="B1042" s="25" t="s">
        <v>56</v>
      </c>
      <c r="C1042" s="37">
        <f t="shared" si="15"/>
        <v>2</v>
      </c>
      <c r="D1042" s="37">
        <v>1</v>
      </c>
      <c r="E1042" s="37">
        <v>2026</v>
      </c>
      <c r="F1042" s="37"/>
      <c r="G1042" s="26"/>
      <c r="H1042" s="26"/>
      <c r="I1042" s="26"/>
      <c r="J1042" s="26"/>
      <c r="K1042" s="26">
        <v>2020</v>
      </c>
      <c r="L1042" s="26"/>
      <c r="M1042" s="26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</row>
    <row r="1043" spans="1:38" ht="15" customHeight="1">
      <c r="A1043" s="104" t="s">
        <v>2537</v>
      </c>
      <c r="B1043" s="36" t="s">
        <v>60</v>
      </c>
      <c r="C1043" s="37">
        <f t="shared" si="15"/>
        <v>3</v>
      </c>
      <c r="D1043" s="37">
        <v>0</v>
      </c>
      <c r="E1043" s="37"/>
      <c r="F1043" s="37"/>
      <c r="G1043" s="47"/>
      <c r="H1043" s="47"/>
      <c r="I1043" s="47"/>
      <c r="J1043" s="27">
        <v>2021</v>
      </c>
      <c r="K1043" s="27">
        <v>2020</v>
      </c>
      <c r="L1043" s="26">
        <v>2019</v>
      </c>
      <c r="M1043" s="26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</row>
    <row r="1044" spans="1:38" ht="15" customHeight="1">
      <c r="A1044" s="103" t="s">
        <v>2538</v>
      </c>
      <c r="B1044" s="25" t="s">
        <v>110</v>
      </c>
      <c r="C1044" s="37">
        <f t="shared" si="15"/>
        <v>1</v>
      </c>
      <c r="D1044" s="37">
        <v>0</v>
      </c>
      <c r="E1044" s="37"/>
      <c r="F1044" s="37"/>
      <c r="G1044" s="26"/>
      <c r="H1044" s="26"/>
      <c r="I1044" s="26"/>
      <c r="J1044" s="26"/>
      <c r="K1044" s="26"/>
      <c r="L1044" s="26"/>
      <c r="M1044" s="26"/>
      <c r="N1044" s="37"/>
      <c r="O1044" s="37">
        <v>2016</v>
      </c>
      <c r="P1044" s="37"/>
      <c r="Q1044" s="37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</row>
    <row r="1045" spans="1:38" ht="15" customHeight="1">
      <c r="A1045" s="103" t="s">
        <v>2538</v>
      </c>
      <c r="B1045" s="25" t="s">
        <v>99</v>
      </c>
      <c r="C1045" s="37">
        <f t="shared" si="15"/>
        <v>7</v>
      </c>
      <c r="D1045" s="37">
        <v>7</v>
      </c>
      <c r="E1045" s="37">
        <v>2026</v>
      </c>
      <c r="F1045" s="37">
        <v>2025</v>
      </c>
      <c r="G1045" s="26">
        <v>2024</v>
      </c>
      <c r="H1045" s="26">
        <v>2023</v>
      </c>
      <c r="I1045" s="26">
        <v>2022</v>
      </c>
      <c r="J1045" s="26">
        <v>2021</v>
      </c>
      <c r="K1045" s="26">
        <v>2020</v>
      </c>
      <c r="L1045" s="26"/>
      <c r="M1045" s="26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</row>
    <row r="1046" spans="1:38" ht="15" customHeight="1">
      <c r="A1046" s="104" t="s">
        <v>2539</v>
      </c>
      <c r="B1046" s="36" t="s">
        <v>90</v>
      </c>
      <c r="C1046" s="37">
        <f t="shared" si="15"/>
        <v>13</v>
      </c>
      <c r="D1046" s="37">
        <v>0</v>
      </c>
      <c r="E1046" s="37"/>
      <c r="F1046" s="37"/>
      <c r="G1046" s="26"/>
      <c r="H1046" s="26"/>
      <c r="I1046" s="26"/>
      <c r="J1046" s="26"/>
      <c r="K1046" s="26"/>
      <c r="L1046" s="26"/>
      <c r="M1046" s="26"/>
      <c r="N1046" s="37">
        <v>2017</v>
      </c>
      <c r="O1046" s="37">
        <v>2016</v>
      </c>
      <c r="P1046" s="37">
        <v>2015</v>
      </c>
      <c r="Q1046" s="37"/>
      <c r="R1046" s="37"/>
      <c r="S1046" s="37">
        <v>2012</v>
      </c>
      <c r="T1046" s="37">
        <v>2011</v>
      </c>
      <c r="U1046" s="37">
        <v>2010</v>
      </c>
      <c r="V1046" s="37">
        <v>2009</v>
      </c>
      <c r="W1046" s="37">
        <v>2008</v>
      </c>
      <c r="X1046" s="37">
        <v>2007</v>
      </c>
      <c r="Y1046" s="37">
        <v>2006</v>
      </c>
      <c r="Z1046" s="37">
        <v>2005</v>
      </c>
      <c r="AA1046" s="37">
        <v>2004</v>
      </c>
      <c r="AB1046" s="37">
        <v>2003</v>
      </c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</row>
    <row r="1047" spans="1:38" ht="15" customHeight="1">
      <c r="A1047" s="103" t="s">
        <v>2540</v>
      </c>
      <c r="B1047" s="25" t="s">
        <v>221</v>
      </c>
      <c r="C1047" s="37">
        <f t="shared" si="15"/>
        <v>2</v>
      </c>
      <c r="D1047" s="37">
        <v>0</v>
      </c>
      <c r="E1047" s="37"/>
      <c r="F1047" s="37"/>
      <c r="G1047" s="26"/>
      <c r="H1047" s="26"/>
      <c r="I1047" s="26"/>
      <c r="J1047" s="26">
        <v>2021</v>
      </c>
      <c r="K1047" s="26">
        <v>2020</v>
      </c>
      <c r="L1047" s="26"/>
      <c r="M1047" s="26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</row>
    <row r="1048" spans="1:38" ht="15" customHeight="1">
      <c r="A1048" s="103" t="s">
        <v>2541</v>
      </c>
      <c r="B1048" s="36" t="s">
        <v>238</v>
      </c>
      <c r="C1048" s="37">
        <f t="shared" si="15"/>
        <v>2</v>
      </c>
      <c r="D1048" s="37">
        <v>0</v>
      </c>
      <c r="E1048" s="37"/>
      <c r="F1048" s="37"/>
      <c r="G1048" s="26"/>
      <c r="H1048" s="26"/>
      <c r="I1048" s="26"/>
      <c r="J1048" s="26"/>
      <c r="K1048" s="26"/>
      <c r="L1048" s="26"/>
      <c r="M1048" s="26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>
        <v>1997</v>
      </c>
      <c r="AI1048" s="37">
        <v>1996</v>
      </c>
      <c r="AJ1048" s="37"/>
      <c r="AK1048" s="37"/>
      <c r="AL1048" s="37"/>
    </row>
    <row r="1049" spans="1:38" ht="15" customHeight="1">
      <c r="A1049" s="103" t="s">
        <v>2542</v>
      </c>
      <c r="B1049" s="36" t="s">
        <v>173</v>
      </c>
      <c r="C1049" s="37">
        <f t="shared" si="15"/>
        <v>20</v>
      </c>
      <c r="D1049" s="37">
        <v>0</v>
      </c>
      <c r="E1049" s="37"/>
      <c r="F1049" s="37"/>
      <c r="G1049" s="47"/>
      <c r="H1049" s="47"/>
      <c r="I1049" s="27">
        <v>2022</v>
      </c>
      <c r="J1049" s="26">
        <v>2021</v>
      </c>
      <c r="K1049" s="26">
        <v>2020</v>
      </c>
      <c r="L1049" s="26">
        <v>2019</v>
      </c>
      <c r="M1049" s="26">
        <v>2018</v>
      </c>
      <c r="N1049" s="37">
        <v>2017</v>
      </c>
      <c r="O1049" s="37">
        <v>2016</v>
      </c>
      <c r="P1049" s="37">
        <v>2015</v>
      </c>
      <c r="Q1049" s="37">
        <v>2014</v>
      </c>
      <c r="R1049" s="37">
        <v>2013</v>
      </c>
      <c r="S1049" s="37">
        <v>2012</v>
      </c>
      <c r="T1049" s="37">
        <v>2011</v>
      </c>
      <c r="U1049" s="37">
        <v>2010</v>
      </c>
      <c r="V1049" s="37">
        <v>2009</v>
      </c>
      <c r="W1049" s="37">
        <v>2008</v>
      </c>
      <c r="X1049" s="37">
        <v>2007</v>
      </c>
      <c r="Y1049" s="37">
        <v>2006</v>
      </c>
      <c r="Z1049" s="37">
        <v>2005</v>
      </c>
      <c r="AA1049" s="37">
        <v>2004</v>
      </c>
      <c r="AB1049" s="37">
        <v>2003</v>
      </c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</row>
    <row r="1050" spans="1:38" ht="15" customHeight="1">
      <c r="A1050" s="103" t="s">
        <v>2543</v>
      </c>
      <c r="B1050" s="36" t="s">
        <v>221</v>
      </c>
      <c r="C1050" s="37">
        <f t="shared" si="15"/>
        <v>1</v>
      </c>
      <c r="D1050" s="37">
        <v>1</v>
      </c>
      <c r="E1050" s="37">
        <v>2026</v>
      </c>
      <c r="F1050" s="37"/>
      <c r="G1050" s="47"/>
      <c r="H1050" s="47"/>
      <c r="I1050" s="27"/>
      <c r="J1050" s="26"/>
      <c r="K1050" s="26"/>
      <c r="L1050" s="26"/>
      <c r="M1050" s="26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</row>
    <row r="1051" spans="1:38" ht="15" customHeight="1">
      <c r="A1051" s="103" t="s">
        <v>2544</v>
      </c>
      <c r="B1051" s="36" t="s">
        <v>99</v>
      </c>
      <c r="C1051" s="37">
        <f t="shared" si="15"/>
        <v>4</v>
      </c>
      <c r="D1051" s="37">
        <v>0</v>
      </c>
      <c r="E1051" s="37"/>
      <c r="F1051" s="37"/>
      <c r="G1051" s="26"/>
      <c r="H1051" s="26"/>
      <c r="I1051" s="26"/>
      <c r="J1051" s="26"/>
      <c r="K1051" s="26"/>
      <c r="L1051" s="26"/>
      <c r="M1051" s="26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>
        <v>1996</v>
      </c>
      <c r="AJ1051" s="37">
        <v>1995</v>
      </c>
      <c r="AK1051" s="37">
        <v>1994</v>
      </c>
      <c r="AL1051" s="37">
        <v>1993</v>
      </c>
    </row>
    <row r="1052" spans="1:38" ht="15" customHeight="1">
      <c r="A1052" s="103" t="s">
        <v>2544</v>
      </c>
      <c r="B1052" s="36" t="s">
        <v>110</v>
      </c>
      <c r="C1052" s="37">
        <f t="shared" si="15"/>
        <v>2</v>
      </c>
      <c r="D1052" s="37">
        <v>0</v>
      </c>
      <c r="E1052" s="37"/>
      <c r="F1052" s="37"/>
      <c r="G1052" s="26"/>
      <c r="H1052" s="26"/>
      <c r="I1052" s="26"/>
      <c r="J1052" s="26"/>
      <c r="K1052" s="26"/>
      <c r="L1052" s="26"/>
      <c r="M1052" s="26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>
        <v>1999</v>
      </c>
      <c r="AG1052" s="37">
        <v>1998</v>
      </c>
      <c r="AH1052" s="37"/>
      <c r="AI1052" s="37"/>
      <c r="AJ1052" s="37"/>
      <c r="AK1052" s="37"/>
      <c r="AL1052" s="37"/>
    </row>
    <row r="1053" spans="1:38" ht="15" customHeight="1">
      <c r="A1053" s="103" t="s">
        <v>2545</v>
      </c>
      <c r="B1053" s="25" t="s">
        <v>208</v>
      </c>
      <c r="C1053" s="37">
        <f t="shared" si="15"/>
        <v>5</v>
      </c>
      <c r="D1053" s="37">
        <v>3</v>
      </c>
      <c r="E1053" s="38">
        <v>2026</v>
      </c>
      <c r="F1053" s="37">
        <v>2025</v>
      </c>
      <c r="G1053" s="26">
        <v>2024</v>
      </c>
      <c r="H1053" s="26"/>
      <c r="I1053" s="26"/>
      <c r="J1053" s="26"/>
      <c r="K1053" s="26"/>
      <c r="L1053" s="26"/>
      <c r="M1053" s="26">
        <v>2018</v>
      </c>
      <c r="N1053" s="37"/>
      <c r="O1053" s="37">
        <v>2016</v>
      </c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</row>
    <row r="1054" spans="1:38" ht="15" customHeight="1">
      <c r="A1054" s="103" t="s">
        <v>2546</v>
      </c>
      <c r="B1054" s="36" t="s">
        <v>221</v>
      </c>
      <c r="C1054" s="37">
        <f t="shared" si="15"/>
        <v>14</v>
      </c>
      <c r="D1054" s="37">
        <v>12</v>
      </c>
      <c r="E1054" s="38">
        <v>2026</v>
      </c>
      <c r="F1054" s="38">
        <v>2025</v>
      </c>
      <c r="G1054" s="27">
        <v>2024</v>
      </c>
      <c r="H1054" s="26">
        <v>2023</v>
      </c>
      <c r="I1054" s="26">
        <v>2022</v>
      </c>
      <c r="J1054" s="26">
        <v>2021</v>
      </c>
      <c r="K1054" s="26">
        <v>2020</v>
      </c>
      <c r="L1054" s="26">
        <v>2019</v>
      </c>
      <c r="M1054" s="26">
        <v>2018</v>
      </c>
      <c r="N1054" s="37">
        <v>2017</v>
      </c>
      <c r="O1054" s="37">
        <v>2016</v>
      </c>
      <c r="P1054" s="37">
        <v>2015</v>
      </c>
      <c r="Q1054" s="37"/>
      <c r="R1054" s="37"/>
      <c r="S1054" s="37"/>
      <c r="T1054" s="37"/>
      <c r="U1054" s="37">
        <v>2010</v>
      </c>
      <c r="V1054" s="37">
        <v>2009</v>
      </c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</row>
    <row r="1055" spans="1:38" ht="15" customHeight="1">
      <c r="A1055" s="103" t="s">
        <v>2547</v>
      </c>
      <c r="B1055" s="36" t="s">
        <v>450</v>
      </c>
      <c r="C1055" s="37">
        <f t="shared" si="15"/>
        <v>8</v>
      </c>
      <c r="D1055" s="37">
        <v>0</v>
      </c>
      <c r="E1055" s="37"/>
      <c r="F1055" s="37"/>
      <c r="G1055" s="26"/>
      <c r="H1055" s="26"/>
      <c r="I1055" s="26"/>
      <c r="J1055" s="26"/>
      <c r="K1055" s="26"/>
      <c r="L1055" s="26"/>
      <c r="M1055" s="26"/>
      <c r="N1055" s="37"/>
      <c r="O1055" s="37"/>
      <c r="P1055" s="37"/>
      <c r="Q1055" s="37"/>
      <c r="R1055" s="37">
        <v>2013</v>
      </c>
      <c r="S1055" s="37">
        <v>2012</v>
      </c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>
        <v>1998</v>
      </c>
      <c r="AH1055" s="37">
        <v>1997</v>
      </c>
      <c r="AI1055" s="37">
        <v>1996</v>
      </c>
      <c r="AJ1055" s="37">
        <v>1995</v>
      </c>
      <c r="AK1055" s="37">
        <v>1994</v>
      </c>
      <c r="AL1055" s="37">
        <v>1993</v>
      </c>
    </row>
    <row r="1056" spans="1:38" ht="15" customHeight="1">
      <c r="A1056" s="103" t="s">
        <v>2548</v>
      </c>
      <c r="B1056" s="25" t="s">
        <v>56</v>
      </c>
      <c r="C1056" s="37">
        <f t="shared" si="15"/>
        <v>1</v>
      </c>
      <c r="D1056" s="37">
        <v>0</v>
      </c>
      <c r="E1056" s="37"/>
      <c r="F1056" s="37"/>
      <c r="G1056" s="26"/>
      <c r="H1056" s="26"/>
      <c r="I1056" s="26"/>
      <c r="J1056" s="26"/>
      <c r="K1056" s="26">
        <v>2020</v>
      </c>
      <c r="L1056" s="26"/>
      <c r="M1056" s="26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</row>
    <row r="1057" spans="1:38" ht="15" customHeight="1">
      <c r="A1057" s="103" t="s">
        <v>2549</v>
      </c>
      <c r="B1057" s="25" t="s">
        <v>86</v>
      </c>
      <c r="C1057" s="37">
        <f t="shared" si="15"/>
        <v>2</v>
      </c>
      <c r="D1057" s="37">
        <v>0</v>
      </c>
      <c r="E1057" s="37"/>
      <c r="F1057" s="38">
        <v>2025</v>
      </c>
      <c r="G1057" s="27">
        <v>2024</v>
      </c>
      <c r="H1057" s="26"/>
      <c r="I1057" s="26"/>
      <c r="J1057" s="26"/>
      <c r="K1057" s="26"/>
      <c r="L1057" s="26"/>
      <c r="M1057" s="26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</row>
    <row r="1058" spans="1:38" ht="15" customHeight="1">
      <c r="A1058" s="103" t="s">
        <v>2550</v>
      </c>
      <c r="B1058" s="25" t="s">
        <v>60</v>
      </c>
      <c r="C1058" s="37">
        <f t="shared" si="15"/>
        <v>1</v>
      </c>
      <c r="D1058" s="37">
        <v>1</v>
      </c>
      <c r="E1058" s="37">
        <v>2026</v>
      </c>
      <c r="F1058" s="38"/>
      <c r="G1058" s="27"/>
      <c r="H1058" s="26"/>
      <c r="I1058" s="26"/>
      <c r="J1058" s="26"/>
      <c r="K1058" s="26"/>
      <c r="L1058" s="26"/>
      <c r="M1058" s="26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</row>
    <row r="1059" spans="1:38" ht="15" customHeight="1">
      <c r="A1059" s="103" t="s">
        <v>2551</v>
      </c>
      <c r="B1059" s="25" t="s">
        <v>86</v>
      </c>
      <c r="C1059" s="37">
        <f t="shared" si="15"/>
        <v>7</v>
      </c>
      <c r="D1059" s="37">
        <v>7</v>
      </c>
      <c r="E1059" s="38">
        <v>2026</v>
      </c>
      <c r="F1059" s="38">
        <v>2025</v>
      </c>
      <c r="G1059" s="26">
        <v>2024</v>
      </c>
      <c r="H1059" s="26">
        <v>2023</v>
      </c>
      <c r="I1059" s="26">
        <v>2022</v>
      </c>
      <c r="J1059" s="26">
        <v>2021</v>
      </c>
      <c r="K1059" s="26">
        <v>2020</v>
      </c>
      <c r="L1059" s="26"/>
      <c r="M1059" s="26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</row>
    <row r="1060" spans="1:38" ht="15" customHeight="1">
      <c r="A1060" s="103" t="s">
        <v>2552</v>
      </c>
      <c r="B1060" s="25" t="s">
        <v>90</v>
      </c>
      <c r="C1060" s="37">
        <f t="shared" si="15"/>
        <v>4</v>
      </c>
      <c r="D1060" s="37">
        <v>1</v>
      </c>
      <c r="E1060" s="37">
        <v>2026</v>
      </c>
      <c r="F1060" s="37"/>
      <c r="G1060" s="26">
        <v>2024</v>
      </c>
      <c r="H1060" s="26">
        <v>2023</v>
      </c>
      <c r="I1060" s="27">
        <v>2022</v>
      </c>
      <c r="J1060" s="26"/>
      <c r="K1060" s="26"/>
      <c r="L1060" s="26"/>
      <c r="M1060" s="26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</row>
    <row r="1061" spans="1:38" ht="15" customHeight="1">
      <c r="A1061" s="103" t="s">
        <v>2553</v>
      </c>
      <c r="B1061" s="25" t="s">
        <v>382</v>
      </c>
      <c r="C1061" s="37">
        <f t="shared" si="15"/>
        <v>1</v>
      </c>
      <c r="D1061" s="37">
        <v>0</v>
      </c>
      <c r="E1061" s="37"/>
      <c r="F1061" s="37"/>
      <c r="G1061" s="26"/>
      <c r="H1061" s="26"/>
      <c r="I1061" s="26"/>
      <c r="J1061" s="26"/>
      <c r="K1061" s="26">
        <v>2020</v>
      </c>
      <c r="L1061" s="26"/>
      <c r="M1061" s="26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</row>
    <row r="1062" spans="1:38" ht="15" customHeight="1">
      <c r="A1062" s="103" t="s">
        <v>2554</v>
      </c>
      <c r="B1062" s="25" t="s">
        <v>90</v>
      </c>
      <c r="C1062" s="37">
        <f t="shared" si="15"/>
        <v>2</v>
      </c>
      <c r="D1062" s="37">
        <v>2</v>
      </c>
      <c r="E1062" s="37">
        <v>2026</v>
      </c>
      <c r="F1062" s="37">
        <v>2025</v>
      </c>
      <c r="G1062" s="26"/>
      <c r="H1062" s="26"/>
      <c r="I1062" s="26"/>
      <c r="J1062" s="26"/>
      <c r="K1062" s="26"/>
      <c r="L1062" s="26"/>
      <c r="M1062" s="26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</row>
    <row r="1063" spans="1:38" ht="15" customHeight="1">
      <c r="A1063" s="103" t="s">
        <v>2555</v>
      </c>
      <c r="B1063" s="25" t="s">
        <v>56</v>
      </c>
      <c r="C1063" s="37">
        <f t="shared" si="15"/>
        <v>1</v>
      </c>
      <c r="D1063" s="37">
        <v>1</v>
      </c>
      <c r="E1063" s="37">
        <v>2026</v>
      </c>
      <c r="F1063" s="37"/>
      <c r="G1063" s="26"/>
      <c r="H1063" s="26"/>
      <c r="I1063" s="26"/>
      <c r="J1063" s="26"/>
      <c r="K1063" s="26"/>
      <c r="L1063" s="26"/>
      <c r="M1063" s="26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</row>
    <row r="1064" spans="1:38" ht="15" customHeight="1">
      <c r="A1064" s="103" t="s">
        <v>2556</v>
      </c>
      <c r="B1064" s="25" t="s">
        <v>197</v>
      </c>
      <c r="C1064" s="37">
        <f t="shared" si="15"/>
        <v>3</v>
      </c>
      <c r="D1064" s="37">
        <v>0</v>
      </c>
      <c r="E1064" s="37"/>
      <c r="F1064" s="37">
        <v>2025</v>
      </c>
      <c r="G1064" s="26">
        <v>2024</v>
      </c>
      <c r="H1064" s="26">
        <v>2023</v>
      </c>
      <c r="I1064" s="26"/>
      <c r="J1064" s="26"/>
      <c r="K1064" s="26"/>
      <c r="L1064" s="26"/>
      <c r="M1064" s="26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</row>
    <row r="1065" spans="1:38" ht="15" customHeight="1">
      <c r="A1065" s="103" t="s">
        <v>2557</v>
      </c>
      <c r="B1065" s="25" t="s">
        <v>60</v>
      </c>
      <c r="C1065" s="37">
        <f t="shared" si="15"/>
        <v>2</v>
      </c>
      <c r="D1065" s="37">
        <v>2</v>
      </c>
      <c r="E1065" s="37">
        <v>2026</v>
      </c>
      <c r="F1065" s="38">
        <v>2025</v>
      </c>
      <c r="G1065" s="26"/>
      <c r="H1065" s="26"/>
      <c r="I1065" s="26"/>
      <c r="J1065" s="26"/>
      <c r="K1065" s="26"/>
      <c r="L1065" s="26"/>
      <c r="M1065" s="26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</row>
    <row r="1066" spans="1:38" ht="15" customHeight="1">
      <c r="A1066" s="103" t="s">
        <v>2558</v>
      </c>
      <c r="B1066" s="25" t="s">
        <v>192</v>
      </c>
      <c r="C1066" s="37">
        <f t="shared" si="15"/>
        <v>1</v>
      </c>
      <c r="D1066" s="37">
        <v>0</v>
      </c>
      <c r="E1066" s="37"/>
      <c r="F1066" s="37"/>
      <c r="G1066" s="26"/>
      <c r="H1066" s="26"/>
      <c r="I1066" s="26"/>
      <c r="J1066" s="26">
        <v>2021</v>
      </c>
      <c r="K1066" s="26"/>
      <c r="L1066" s="26"/>
      <c r="M1066" s="26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</row>
    <row r="1067" spans="1:38" ht="15" customHeight="1">
      <c r="A1067" s="104" t="s">
        <v>2559</v>
      </c>
      <c r="B1067" s="36"/>
      <c r="C1067" s="37">
        <f t="shared" si="15"/>
        <v>1</v>
      </c>
      <c r="D1067" s="37">
        <v>0</v>
      </c>
      <c r="E1067" s="37"/>
      <c r="F1067" s="37"/>
      <c r="G1067" s="26"/>
      <c r="H1067" s="26"/>
      <c r="I1067" s="26"/>
      <c r="J1067" s="26"/>
      <c r="K1067" s="26"/>
      <c r="L1067" s="26"/>
      <c r="M1067" s="26"/>
      <c r="N1067" s="37"/>
      <c r="O1067" s="37"/>
      <c r="P1067" s="37">
        <v>2015</v>
      </c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</row>
    <row r="1068" spans="1:38" ht="15" customHeight="1">
      <c r="A1068" s="103" t="s">
        <v>2560</v>
      </c>
      <c r="B1068" s="25" t="s">
        <v>221</v>
      </c>
      <c r="C1068" s="37">
        <f t="shared" si="15"/>
        <v>1</v>
      </c>
      <c r="D1068" s="37">
        <v>0</v>
      </c>
      <c r="E1068" s="37"/>
      <c r="F1068" s="37"/>
      <c r="G1068" s="26"/>
      <c r="H1068" s="26"/>
      <c r="I1068" s="26"/>
      <c r="J1068" s="26"/>
      <c r="K1068" s="26">
        <v>2020</v>
      </c>
      <c r="L1068" s="26"/>
      <c r="M1068" s="26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  <c r="AL1068" s="37"/>
    </row>
    <row r="1069" spans="1:38" ht="15" customHeight="1">
      <c r="A1069" s="103" t="s">
        <v>2561</v>
      </c>
      <c r="B1069" s="36" t="s">
        <v>88</v>
      </c>
      <c r="C1069" s="37">
        <f t="shared" si="15"/>
        <v>3</v>
      </c>
      <c r="D1069" s="37">
        <v>0</v>
      </c>
      <c r="E1069" s="37"/>
      <c r="F1069" s="37"/>
      <c r="G1069" s="26"/>
      <c r="H1069" s="26"/>
      <c r="I1069" s="26"/>
      <c r="J1069" s="26"/>
      <c r="K1069" s="26"/>
      <c r="L1069" s="26"/>
      <c r="M1069" s="26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>
        <v>2003</v>
      </c>
      <c r="AC1069" s="37">
        <v>2002</v>
      </c>
      <c r="AD1069" s="37">
        <v>2001</v>
      </c>
      <c r="AE1069" s="37"/>
      <c r="AF1069" s="37"/>
      <c r="AG1069" s="37"/>
      <c r="AH1069" s="37"/>
      <c r="AI1069" s="37"/>
      <c r="AJ1069" s="37"/>
      <c r="AK1069" s="37"/>
      <c r="AL1069" s="37"/>
    </row>
    <row r="1070" spans="1:38" ht="15" customHeight="1">
      <c r="A1070" s="103" t="s">
        <v>2562</v>
      </c>
      <c r="B1070" s="25" t="s">
        <v>192</v>
      </c>
      <c r="C1070" s="37">
        <f t="shared" si="15"/>
        <v>3</v>
      </c>
      <c r="D1070" s="37">
        <v>3</v>
      </c>
      <c r="E1070" s="38">
        <v>2026</v>
      </c>
      <c r="F1070" s="38">
        <v>2025</v>
      </c>
      <c r="G1070" s="26">
        <v>2024</v>
      </c>
      <c r="H1070" s="26"/>
      <c r="I1070" s="26"/>
      <c r="J1070" s="26"/>
      <c r="K1070" s="26"/>
      <c r="L1070" s="26"/>
      <c r="M1070" s="26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  <c r="AL1070" s="37"/>
    </row>
    <row r="1071" spans="1:38" ht="15" customHeight="1">
      <c r="A1071" s="104" t="s">
        <v>2563</v>
      </c>
      <c r="B1071" s="25" t="s">
        <v>110</v>
      </c>
      <c r="C1071" s="37">
        <f t="shared" si="15"/>
        <v>3</v>
      </c>
      <c r="D1071" s="37">
        <v>0</v>
      </c>
      <c r="E1071" s="37"/>
      <c r="F1071" s="37"/>
      <c r="G1071" s="26"/>
      <c r="H1071" s="26"/>
      <c r="I1071" s="26"/>
      <c r="J1071" s="26"/>
      <c r="K1071" s="26"/>
      <c r="L1071" s="26"/>
      <c r="M1071" s="26"/>
      <c r="N1071" s="37"/>
      <c r="O1071" s="37">
        <v>2016</v>
      </c>
      <c r="P1071" s="37">
        <v>2015</v>
      </c>
      <c r="Q1071" s="37"/>
      <c r="R1071" s="37">
        <v>2013</v>
      </c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  <c r="AL1071" s="37"/>
    </row>
    <row r="1072" spans="1:38" ht="15" customHeight="1">
      <c r="A1072" s="104" t="s">
        <v>2564</v>
      </c>
      <c r="B1072" s="25" t="s">
        <v>76</v>
      </c>
      <c r="C1072" s="37">
        <f t="shared" si="15"/>
        <v>1</v>
      </c>
      <c r="D1072" s="37">
        <v>0</v>
      </c>
      <c r="E1072" s="37"/>
      <c r="F1072" s="37"/>
      <c r="G1072" s="26"/>
      <c r="H1072" s="26"/>
      <c r="I1072" s="26"/>
      <c r="J1072" s="26"/>
      <c r="K1072" s="26"/>
      <c r="L1072" s="26"/>
      <c r="M1072" s="26"/>
      <c r="N1072" s="37">
        <v>2017</v>
      </c>
      <c r="O1072" s="37"/>
      <c r="P1072" s="37"/>
      <c r="Q1072" s="37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7"/>
      <c r="AH1072" s="37"/>
      <c r="AI1072" s="37"/>
      <c r="AJ1072" s="37"/>
      <c r="AK1072" s="37"/>
      <c r="AL1072" s="37"/>
    </row>
    <row r="1073" spans="1:38" ht="15" customHeight="1">
      <c r="A1073" s="104" t="s">
        <v>2565</v>
      </c>
      <c r="B1073" s="25" t="s">
        <v>264</v>
      </c>
      <c r="C1073" s="37">
        <f t="shared" si="15"/>
        <v>2</v>
      </c>
      <c r="D1073" s="37">
        <v>0</v>
      </c>
      <c r="E1073" s="37"/>
      <c r="F1073" s="37"/>
      <c r="G1073" s="26"/>
      <c r="H1073" s="26"/>
      <c r="I1073" s="26"/>
      <c r="J1073" s="26"/>
      <c r="K1073" s="26"/>
      <c r="L1073" s="26"/>
      <c r="M1073" s="26"/>
      <c r="N1073" s="37"/>
      <c r="O1073" s="37"/>
      <c r="P1073" s="37"/>
      <c r="Q1073" s="37"/>
      <c r="R1073" s="37">
        <v>2013</v>
      </c>
      <c r="S1073" s="37">
        <v>2012</v>
      </c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  <c r="AL1073" s="37"/>
    </row>
    <row r="1074" spans="1:38" ht="15" customHeight="1">
      <c r="A1074" s="104" t="s">
        <v>2566</v>
      </c>
      <c r="B1074" s="36" t="s">
        <v>84</v>
      </c>
      <c r="C1074" s="37">
        <f t="shared" si="15"/>
        <v>1</v>
      </c>
      <c r="D1074" s="37">
        <v>0</v>
      </c>
      <c r="E1074" s="37"/>
      <c r="F1074" s="37"/>
      <c r="G1074" s="26"/>
      <c r="H1074" s="26"/>
      <c r="I1074" s="26"/>
      <c r="J1074" s="26"/>
      <c r="K1074" s="26"/>
      <c r="L1074" s="26"/>
      <c r="M1074" s="26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>
        <v>2003</v>
      </c>
      <c r="AC1074" s="37"/>
      <c r="AD1074" s="37"/>
      <c r="AE1074" s="37"/>
      <c r="AF1074" s="37"/>
      <c r="AG1074" s="37"/>
      <c r="AH1074" s="37"/>
      <c r="AI1074" s="37"/>
      <c r="AJ1074" s="37"/>
      <c r="AK1074" s="37"/>
      <c r="AL1074" s="37"/>
    </row>
    <row r="1075" spans="1:38" ht="15" customHeight="1">
      <c r="A1075" s="104" t="s">
        <v>2567</v>
      </c>
      <c r="B1075" s="36"/>
      <c r="C1075" s="37">
        <f t="shared" si="15"/>
        <v>2</v>
      </c>
      <c r="D1075" s="37">
        <v>0</v>
      </c>
      <c r="E1075" s="37"/>
      <c r="F1075" s="37"/>
      <c r="G1075" s="26"/>
      <c r="H1075" s="26"/>
      <c r="I1075" s="26"/>
      <c r="J1075" s="26"/>
      <c r="K1075" s="26"/>
      <c r="L1075" s="26"/>
      <c r="M1075" s="26"/>
      <c r="N1075" s="37"/>
      <c r="O1075" s="37"/>
      <c r="P1075" s="37"/>
      <c r="Q1075" s="37">
        <v>2014</v>
      </c>
      <c r="R1075" s="37"/>
      <c r="S1075" s="37"/>
      <c r="T1075" s="37">
        <v>2011</v>
      </c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  <c r="AL1075" s="37"/>
    </row>
    <row r="1076" spans="1:38" ht="15" customHeight="1">
      <c r="A1076" s="104" t="s">
        <v>2568</v>
      </c>
      <c r="B1076" s="36"/>
      <c r="C1076" s="37">
        <f t="shared" si="15"/>
        <v>12</v>
      </c>
      <c r="D1076" s="37">
        <v>0</v>
      </c>
      <c r="E1076" s="37"/>
      <c r="F1076" s="37"/>
      <c r="G1076" s="47"/>
      <c r="H1076" s="47"/>
      <c r="I1076" s="47"/>
      <c r="J1076" s="27">
        <v>2021</v>
      </c>
      <c r="K1076" s="26">
        <v>2020</v>
      </c>
      <c r="L1076" s="26">
        <v>2019</v>
      </c>
      <c r="M1076" s="26">
        <v>2018</v>
      </c>
      <c r="N1076" s="37">
        <v>2017</v>
      </c>
      <c r="O1076" s="37">
        <v>2016</v>
      </c>
      <c r="P1076" s="37">
        <v>2015</v>
      </c>
      <c r="Q1076" s="37">
        <v>2014</v>
      </c>
      <c r="R1076" s="37">
        <v>2013</v>
      </c>
      <c r="S1076" s="37">
        <v>2012</v>
      </c>
      <c r="T1076" s="37">
        <v>2011</v>
      </c>
      <c r="U1076" s="37">
        <v>2010</v>
      </c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  <c r="AL1076" s="37"/>
    </row>
    <row r="1077" spans="1:38" ht="15" customHeight="1">
      <c r="A1077" s="104" t="s">
        <v>2569</v>
      </c>
      <c r="B1077" s="25" t="s">
        <v>382</v>
      </c>
      <c r="C1077" s="37">
        <f t="shared" si="15"/>
        <v>1</v>
      </c>
      <c r="D1077" s="37">
        <v>0</v>
      </c>
      <c r="E1077" s="37"/>
      <c r="F1077" s="37"/>
      <c r="G1077" s="26"/>
      <c r="H1077" s="26"/>
      <c r="I1077" s="26"/>
      <c r="J1077" s="26"/>
      <c r="K1077" s="26"/>
      <c r="L1077" s="26"/>
      <c r="M1077" s="26"/>
      <c r="N1077" s="37"/>
      <c r="O1077" s="37"/>
      <c r="P1077" s="37"/>
      <c r="Q1077" s="37">
        <v>2014</v>
      </c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</row>
    <row r="1078" spans="1:38" ht="15" customHeight="1">
      <c r="A1078" s="104" t="s">
        <v>2570</v>
      </c>
      <c r="B1078" s="36"/>
      <c r="C1078" s="37">
        <f t="shared" si="15"/>
        <v>2</v>
      </c>
      <c r="D1078" s="37">
        <v>0</v>
      </c>
      <c r="E1078" s="37"/>
      <c r="F1078" s="37"/>
      <c r="G1078" s="26"/>
      <c r="H1078" s="26"/>
      <c r="I1078" s="26"/>
      <c r="J1078" s="26"/>
      <c r="K1078" s="26"/>
      <c r="L1078" s="26"/>
      <c r="M1078" s="26"/>
      <c r="N1078" s="37"/>
      <c r="O1078" s="37"/>
      <c r="P1078" s="37"/>
      <c r="Q1078" s="37"/>
      <c r="R1078" s="37"/>
      <c r="S1078" s="37"/>
      <c r="T1078" s="37">
        <v>2011</v>
      </c>
      <c r="U1078" s="37">
        <v>2010</v>
      </c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</row>
    <row r="1079" spans="1:38" ht="15" customHeight="1">
      <c r="A1079" s="103" t="s">
        <v>2571</v>
      </c>
      <c r="B1079" s="25" t="s">
        <v>79</v>
      </c>
      <c r="C1079" s="37">
        <f t="shared" si="15"/>
        <v>2</v>
      </c>
      <c r="D1079" s="37">
        <v>0</v>
      </c>
      <c r="E1079" s="37"/>
      <c r="F1079" s="37">
        <v>2025</v>
      </c>
      <c r="G1079" s="26"/>
      <c r="H1079" s="26"/>
      <c r="I1079" s="26">
        <v>2022</v>
      </c>
      <c r="J1079" s="26"/>
      <c r="K1079" s="26"/>
      <c r="L1079" s="26"/>
      <c r="M1079" s="26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</row>
    <row r="1080" spans="1:38" ht="15" customHeight="1">
      <c r="A1080" s="103" t="s">
        <v>2572</v>
      </c>
      <c r="B1080" s="36" t="s">
        <v>142</v>
      </c>
      <c r="C1080" s="37">
        <f t="shared" si="15"/>
        <v>10</v>
      </c>
      <c r="D1080" s="37">
        <v>0</v>
      </c>
      <c r="E1080" s="37"/>
      <c r="F1080" s="37"/>
      <c r="G1080" s="26">
        <v>2024</v>
      </c>
      <c r="H1080" s="26">
        <v>2023</v>
      </c>
      <c r="I1080" s="26">
        <v>2022</v>
      </c>
      <c r="J1080" s="26">
        <v>2021</v>
      </c>
      <c r="K1080" s="26">
        <v>2020</v>
      </c>
      <c r="L1080" s="26">
        <v>2019</v>
      </c>
      <c r="M1080" s="26">
        <v>2018</v>
      </c>
      <c r="N1080" s="37"/>
      <c r="O1080" s="37">
        <v>2016</v>
      </c>
      <c r="P1080" s="37">
        <v>2015</v>
      </c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>
        <v>2001</v>
      </c>
      <c r="AE1080" s="37"/>
      <c r="AF1080" s="37"/>
      <c r="AG1080" s="37"/>
      <c r="AH1080" s="37"/>
      <c r="AI1080" s="37"/>
      <c r="AJ1080" s="37"/>
      <c r="AK1080" s="37"/>
      <c r="AL1080" s="37"/>
    </row>
    <row r="1081" spans="1:38" ht="15" customHeight="1">
      <c r="A1081" s="103" t="s">
        <v>2573</v>
      </c>
      <c r="B1081" s="36" t="s">
        <v>110</v>
      </c>
      <c r="C1081" s="37">
        <f t="shared" ref="C1081:C1147" si="16">COUNT(E1081:AL1081)</f>
        <v>2</v>
      </c>
      <c r="D1081" s="37">
        <v>2</v>
      </c>
      <c r="E1081" s="37">
        <v>2026</v>
      </c>
      <c r="F1081" s="37">
        <v>2025</v>
      </c>
      <c r="G1081" s="26"/>
      <c r="H1081" s="26"/>
      <c r="I1081" s="26"/>
      <c r="J1081" s="26"/>
      <c r="K1081" s="26"/>
      <c r="L1081" s="26"/>
      <c r="M1081" s="26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</row>
    <row r="1082" spans="1:38" ht="15" customHeight="1">
      <c r="A1082" s="103" t="s">
        <v>2574</v>
      </c>
      <c r="B1082" s="36" t="s">
        <v>476</v>
      </c>
      <c r="C1082" s="37">
        <f t="shared" si="16"/>
        <v>2</v>
      </c>
      <c r="D1082" s="37">
        <v>0</v>
      </c>
      <c r="E1082" s="37"/>
      <c r="F1082" s="37"/>
      <c r="G1082" s="26"/>
      <c r="H1082" s="26"/>
      <c r="I1082" s="26"/>
      <c r="J1082" s="26"/>
      <c r="K1082" s="26"/>
      <c r="L1082" s="26"/>
      <c r="M1082" s="26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>
        <v>1997</v>
      </c>
      <c r="AI1082" s="37"/>
      <c r="AJ1082" s="37">
        <v>1995</v>
      </c>
      <c r="AK1082" s="37"/>
      <c r="AL1082" s="37"/>
    </row>
    <row r="1083" spans="1:38" ht="15" customHeight="1">
      <c r="A1083" s="103" t="s">
        <v>2575</v>
      </c>
      <c r="B1083" s="25" t="s">
        <v>221</v>
      </c>
      <c r="C1083" s="37">
        <f t="shared" si="16"/>
        <v>1</v>
      </c>
      <c r="D1083" s="37">
        <v>0</v>
      </c>
      <c r="E1083" s="37"/>
      <c r="F1083" s="37"/>
      <c r="G1083" s="26"/>
      <c r="H1083" s="26"/>
      <c r="I1083" s="26"/>
      <c r="J1083" s="26">
        <v>2021</v>
      </c>
      <c r="K1083" s="26"/>
      <c r="L1083" s="26"/>
      <c r="M1083" s="26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  <c r="AL1083" s="37"/>
    </row>
    <row r="1084" spans="1:38" ht="15" customHeight="1">
      <c r="A1084" s="104" t="s">
        <v>2576</v>
      </c>
      <c r="B1084" s="36" t="s">
        <v>56</v>
      </c>
      <c r="C1084" s="37">
        <f t="shared" si="16"/>
        <v>1</v>
      </c>
      <c r="D1084" s="37">
        <v>0</v>
      </c>
      <c r="E1084" s="37"/>
      <c r="F1084" s="37"/>
      <c r="G1084" s="26"/>
      <c r="H1084" s="26"/>
      <c r="I1084" s="26"/>
      <c r="J1084" s="26"/>
      <c r="K1084" s="26"/>
      <c r="L1084" s="26">
        <v>2019</v>
      </c>
      <c r="M1084" s="26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</row>
    <row r="1085" spans="1:38" ht="15" customHeight="1">
      <c r="A1085" s="104" t="s">
        <v>2577</v>
      </c>
      <c r="B1085" s="36" t="s">
        <v>56</v>
      </c>
      <c r="C1085" s="37">
        <f t="shared" si="16"/>
        <v>1</v>
      </c>
      <c r="D1085" s="37">
        <v>0</v>
      </c>
      <c r="E1085" s="37"/>
      <c r="F1085" s="37"/>
      <c r="G1085" s="26"/>
      <c r="H1085" s="26"/>
      <c r="I1085" s="26"/>
      <c r="J1085" s="26"/>
      <c r="K1085" s="26"/>
      <c r="L1085" s="26"/>
      <c r="M1085" s="26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>
        <v>2004</v>
      </c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  <c r="AL1085" s="37"/>
    </row>
    <row r="1086" spans="1:38" ht="15" customHeight="1">
      <c r="A1086" s="104" t="s">
        <v>2578</v>
      </c>
      <c r="B1086" s="36" t="s">
        <v>64</v>
      </c>
      <c r="C1086" s="37">
        <f t="shared" si="16"/>
        <v>2</v>
      </c>
      <c r="D1086" s="37">
        <v>0</v>
      </c>
      <c r="E1086" s="37"/>
      <c r="F1086" s="37"/>
      <c r="G1086" s="27">
        <v>2024</v>
      </c>
      <c r="H1086" s="26"/>
      <c r="I1086" s="26">
        <v>2022</v>
      </c>
      <c r="J1086" s="26"/>
      <c r="K1086" s="26"/>
      <c r="L1086" s="26"/>
      <c r="M1086" s="26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</row>
    <row r="1087" spans="1:38" ht="15" customHeight="1">
      <c r="A1087" s="103" t="s">
        <v>2579</v>
      </c>
      <c r="B1087" s="36" t="s">
        <v>244</v>
      </c>
      <c r="C1087" s="37">
        <f t="shared" si="16"/>
        <v>1</v>
      </c>
      <c r="D1087" s="37">
        <v>0</v>
      </c>
      <c r="E1087" s="37"/>
      <c r="F1087" s="37"/>
      <c r="G1087" s="26"/>
      <c r="H1087" s="26"/>
      <c r="I1087" s="26"/>
      <c r="J1087" s="26"/>
      <c r="K1087" s="26"/>
      <c r="L1087" s="26"/>
      <c r="M1087" s="26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  <c r="AL1087" s="37">
        <v>1993</v>
      </c>
    </row>
    <row r="1088" spans="1:38" ht="15" customHeight="1">
      <c r="A1088" s="103" t="s">
        <v>2580</v>
      </c>
      <c r="B1088" s="25" t="s">
        <v>382</v>
      </c>
      <c r="C1088" s="37">
        <f t="shared" si="16"/>
        <v>2</v>
      </c>
      <c r="D1088" s="37">
        <v>0</v>
      </c>
      <c r="E1088" s="37"/>
      <c r="F1088" s="37"/>
      <c r="G1088" s="26"/>
      <c r="H1088" s="26"/>
      <c r="I1088" s="26"/>
      <c r="J1088" s="26">
        <v>2021</v>
      </c>
      <c r="K1088" s="26">
        <v>2020</v>
      </c>
      <c r="L1088" s="26"/>
      <c r="M1088" s="26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</row>
    <row r="1089" spans="1:38" ht="15" customHeight="1">
      <c r="A1089" s="103" t="s">
        <v>2581</v>
      </c>
      <c r="B1089" s="36" t="s">
        <v>264</v>
      </c>
      <c r="C1089" s="37">
        <f t="shared" si="16"/>
        <v>6</v>
      </c>
      <c r="D1089" s="37">
        <v>0</v>
      </c>
      <c r="E1089" s="37"/>
      <c r="F1089" s="37"/>
      <c r="G1089" s="26"/>
      <c r="H1089" s="26"/>
      <c r="I1089" s="26"/>
      <c r="J1089" s="26"/>
      <c r="K1089" s="26"/>
      <c r="L1089" s="26"/>
      <c r="M1089" s="26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>
        <v>2002</v>
      </c>
      <c r="AD1089" s="37"/>
      <c r="AE1089" s="37">
        <v>2000</v>
      </c>
      <c r="AF1089" s="37">
        <v>1999</v>
      </c>
      <c r="AG1089" s="37">
        <v>1998</v>
      </c>
      <c r="AH1089" s="37">
        <v>1997</v>
      </c>
      <c r="AI1089" s="37"/>
      <c r="AJ1089" s="37">
        <v>1995</v>
      </c>
      <c r="AK1089" s="37"/>
      <c r="AL1089" s="37"/>
    </row>
    <row r="1090" spans="1:38" ht="15" customHeight="1">
      <c r="A1090" s="104" t="s">
        <v>2582</v>
      </c>
      <c r="B1090" s="36" t="s">
        <v>197</v>
      </c>
      <c r="C1090" s="37">
        <f t="shared" si="16"/>
        <v>6</v>
      </c>
      <c r="D1090" s="37">
        <v>5</v>
      </c>
      <c r="E1090" s="37">
        <v>2026</v>
      </c>
      <c r="F1090" s="38">
        <v>2025</v>
      </c>
      <c r="G1090" s="26">
        <v>2024</v>
      </c>
      <c r="H1090" s="26">
        <v>2023</v>
      </c>
      <c r="I1090" s="27">
        <v>2022</v>
      </c>
      <c r="J1090" s="26"/>
      <c r="K1090" s="26"/>
      <c r="L1090" s="47">
        <v>2019</v>
      </c>
      <c r="M1090" s="26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</row>
    <row r="1091" spans="1:38" ht="15" customHeight="1">
      <c r="A1091" s="104" t="s">
        <v>2583</v>
      </c>
      <c r="B1091" s="36" t="s">
        <v>81</v>
      </c>
      <c r="C1091" s="37">
        <f t="shared" si="16"/>
        <v>1</v>
      </c>
      <c r="D1091" s="37">
        <v>0</v>
      </c>
      <c r="E1091" s="37"/>
      <c r="F1091" s="37"/>
      <c r="G1091" s="47"/>
      <c r="H1091" s="47"/>
      <c r="I1091" s="27">
        <v>2022</v>
      </c>
      <c r="J1091" s="26"/>
      <c r="K1091" s="26"/>
      <c r="L1091" s="47"/>
      <c r="M1091" s="26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</row>
    <row r="1092" spans="1:38" ht="15" customHeight="1">
      <c r="A1092" s="104" t="s">
        <v>2584</v>
      </c>
      <c r="B1092" s="36"/>
      <c r="C1092" s="37">
        <f t="shared" si="16"/>
        <v>1</v>
      </c>
      <c r="D1092" s="37">
        <v>0</v>
      </c>
      <c r="E1092" s="37"/>
      <c r="F1092" s="37"/>
      <c r="G1092" s="26"/>
      <c r="H1092" s="26"/>
      <c r="I1092" s="26"/>
      <c r="J1092" s="26"/>
      <c r="K1092" s="26"/>
      <c r="L1092" s="26"/>
      <c r="M1092" s="26"/>
      <c r="N1092" s="37"/>
      <c r="O1092" s="37"/>
      <c r="P1092" s="37"/>
      <c r="Q1092" s="37"/>
      <c r="R1092" s="37"/>
      <c r="S1092" s="37"/>
      <c r="T1092" s="37">
        <v>2011</v>
      </c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  <c r="AL1092" s="37"/>
    </row>
    <row r="1093" spans="1:38" ht="15" customHeight="1">
      <c r="A1093" s="104" t="s">
        <v>2585</v>
      </c>
      <c r="B1093" s="36" t="s">
        <v>90</v>
      </c>
      <c r="C1093" s="37">
        <f t="shared" si="16"/>
        <v>5</v>
      </c>
      <c r="D1093" s="37">
        <v>2</v>
      </c>
      <c r="E1093" s="37">
        <v>2026</v>
      </c>
      <c r="F1093" s="37">
        <v>2025</v>
      </c>
      <c r="G1093" s="26"/>
      <c r="H1093" s="26"/>
      <c r="I1093" s="26"/>
      <c r="J1093" s="26"/>
      <c r="K1093" s="26"/>
      <c r="L1093" s="26"/>
      <c r="M1093" s="26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>
        <v>2004</v>
      </c>
      <c r="AB1093" s="37">
        <v>2003</v>
      </c>
      <c r="AC1093" s="37"/>
      <c r="AD1093" s="37"/>
      <c r="AE1093" s="37">
        <v>2000</v>
      </c>
      <c r="AF1093" s="37"/>
      <c r="AG1093" s="37"/>
      <c r="AH1093" s="37"/>
      <c r="AI1093" s="37"/>
      <c r="AJ1093" s="37"/>
      <c r="AK1093" s="37"/>
      <c r="AL1093" s="37"/>
    </row>
    <row r="1094" spans="1:38" ht="15" customHeight="1">
      <c r="A1094" s="104" t="s">
        <v>2586</v>
      </c>
      <c r="B1094" s="36"/>
      <c r="C1094" s="37">
        <f t="shared" si="16"/>
        <v>1</v>
      </c>
      <c r="D1094" s="37">
        <v>0</v>
      </c>
      <c r="E1094" s="37"/>
      <c r="F1094" s="37"/>
      <c r="G1094" s="26"/>
      <c r="H1094" s="26">
        <v>2023</v>
      </c>
      <c r="I1094" s="26"/>
      <c r="J1094" s="26"/>
      <c r="K1094" s="26"/>
      <c r="L1094" s="26"/>
      <c r="M1094" s="26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</row>
    <row r="1095" spans="1:38" ht="15" customHeight="1">
      <c r="A1095" s="103" t="s">
        <v>2587</v>
      </c>
      <c r="B1095" s="25" t="s">
        <v>338</v>
      </c>
      <c r="C1095" s="37">
        <f t="shared" si="16"/>
        <v>6</v>
      </c>
      <c r="D1095" s="37">
        <v>5</v>
      </c>
      <c r="E1095" s="38">
        <v>2026</v>
      </c>
      <c r="F1095" s="37">
        <v>2025</v>
      </c>
      <c r="G1095" s="27">
        <v>2024</v>
      </c>
      <c r="H1095" s="26">
        <v>2023</v>
      </c>
      <c r="I1095" s="27">
        <v>2022</v>
      </c>
      <c r="J1095" s="26"/>
      <c r="K1095" s="26"/>
      <c r="L1095" s="26"/>
      <c r="M1095" s="26"/>
      <c r="N1095" s="37"/>
      <c r="O1095" s="37">
        <v>2016</v>
      </c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7"/>
      <c r="AH1095" s="37"/>
      <c r="AI1095" s="37"/>
      <c r="AJ1095" s="37"/>
      <c r="AK1095" s="37"/>
      <c r="AL1095" s="37"/>
    </row>
    <row r="1096" spans="1:38" ht="15" customHeight="1">
      <c r="A1096" s="103" t="s">
        <v>2588</v>
      </c>
      <c r="B1096" s="25" t="s">
        <v>264</v>
      </c>
      <c r="C1096" s="37">
        <f t="shared" si="16"/>
        <v>2</v>
      </c>
      <c r="D1096" s="37">
        <v>0</v>
      </c>
      <c r="E1096" s="37"/>
      <c r="F1096" s="37"/>
      <c r="G1096" s="47"/>
      <c r="H1096" s="47"/>
      <c r="I1096" s="47"/>
      <c r="J1096" s="27">
        <v>2021</v>
      </c>
      <c r="K1096" s="26">
        <v>2020</v>
      </c>
      <c r="L1096" s="26"/>
      <c r="M1096" s="26"/>
      <c r="N1096" s="37"/>
      <c r="O1096" s="37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</row>
    <row r="1097" spans="1:38" ht="15" customHeight="1">
      <c r="A1097" s="103" t="s">
        <v>2589</v>
      </c>
      <c r="B1097" s="25" t="s">
        <v>90</v>
      </c>
      <c r="C1097" s="37">
        <f t="shared" si="16"/>
        <v>1</v>
      </c>
      <c r="D1097" s="37">
        <v>0</v>
      </c>
      <c r="E1097" s="37"/>
      <c r="F1097" s="37"/>
      <c r="G1097" s="26"/>
      <c r="H1097" s="26"/>
      <c r="I1097" s="26"/>
      <c r="J1097" s="26"/>
      <c r="K1097" s="26"/>
      <c r="L1097" s="26"/>
      <c r="M1097" s="26"/>
      <c r="N1097" s="37">
        <v>2017</v>
      </c>
      <c r="O1097" s="37"/>
      <c r="P1097" s="37"/>
      <c r="Q1097" s="37"/>
      <c r="R1097" s="37"/>
      <c r="S1097" s="37"/>
      <c r="T1097" s="3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7"/>
      <c r="AH1097" s="37"/>
      <c r="AI1097" s="37"/>
      <c r="AJ1097" s="37"/>
      <c r="AK1097" s="37"/>
      <c r="AL1097" s="37"/>
    </row>
    <row r="1098" spans="1:38" ht="15" customHeight="1">
      <c r="A1098" s="104" t="s">
        <v>2590</v>
      </c>
      <c r="B1098" s="36"/>
      <c r="C1098" s="37">
        <f t="shared" si="16"/>
        <v>1</v>
      </c>
      <c r="D1098" s="37">
        <v>0</v>
      </c>
      <c r="E1098" s="37"/>
      <c r="F1098" s="37"/>
      <c r="G1098" s="26"/>
      <c r="H1098" s="26"/>
      <c r="I1098" s="26"/>
      <c r="J1098" s="26"/>
      <c r="K1098" s="26"/>
      <c r="L1098" s="26"/>
      <c r="M1098" s="26"/>
      <c r="N1098" s="37"/>
      <c r="O1098" s="37"/>
      <c r="P1098" s="37"/>
      <c r="Q1098" s="37"/>
      <c r="R1098" s="37"/>
      <c r="S1098" s="37"/>
      <c r="T1098" s="37"/>
      <c r="U1098" s="37">
        <v>2010</v>
      </c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  <c r="AL1098" s="37"/>
    </row>
    <row r="1099" spans="1:38" ht="15" customHeight="1">
      <c r="A1099" s="104" t="s">
        <v>2591</v>
      </c>
      <c r="B1099" s="36" t="s">
        <v>208</v>
      </c>
      <c r="C1099" s="37">
        <f t="shared" si="16"/>
        <v>2</v>
      </c>
      <c r="D1099" s="37">
        <v>1</v>
      </c>
      <c r="E1099" s="37">
        <v>2026</v>
      </c>
      <c r="F1099" s="37"/>
      <c r="G1099" s="27">
        <v>2024</v>
      </c>
      <c r="H1099" s="26"/>
      <c r="I1099" s="26"/>
      <c r="J1099" s="26"/>
      <c r="K1099" s="26"/>
      <c r="L1099" s="26"/>
      <c r="M1099" s="26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</row>
    <row r="1100" spans="1:38" ht="15" customHeight="1">
      <c r="A1100" s="104" t="s">
        <v>2592</v>
      </c>
      <c r="B1100" s="36" t="s">
        <v>110</v>
      </c>
      <c r="C1100" s="37">
        <f t="shared" si="16"/>
        <v>1</v>
      </c>
      <c r="D1100" s="37">
        <v>0</v>
      </c>
      <c r="E1100" s="37"/>
      <c r="F1100" s="37"/>
      <c r="G1100" s="26"/>
      <c r="H1100" s="26"/>
      <c r="I1100" s="26">
        <v>2022</v>
      </c>
      <c r="J1100" s="26"/>
      <c r="K1100" s="26"/>
      <c r="L1100" s="26"/>
      <c r="M1100" s="26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</row>
    <row r="1101" spans="1:38" ht="15" customHeight="1">
      <c r="A1101" s="104" t="s">
        <v>2593</v>
      </c>
      <c r="B1101" s="36" t="s">
        <v>142</v>
      </c>
      <c r="C1101" s="37">
        <f t="shared" si="16"/>
        <v>1</v>
      </c>
      <c r="D1101" s="37">
        <v>1</v>
      </c>
      <c r="E1101" s="38">
        <v>2026</v>
      </c>
      <c r="F1101" s="37"/>
      <c r="G1101" s="26"/>
      <c r="H1101" s="26"/>
      <c r="I1101" s="26"/>
      <c r="J1101" s="26"/>
      <c r="K1101" s="26"/>
      <c r="L1101" s="26"/>
      <c r="M1101" s="26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</row>
    <row r="1102" spans="1:38" ht="15" customHeight="1">
      <c r="A1102" s="104" t="s">
        <v>2594</v>
      </c>
      <c r="B1102" s="36" t="s">
        <v>110</v>
      </c>
      <c r="C1102" s="37">
        <f t="shared" si="16"/>
        <v>7</v>
      </c>
      <c r="D1102" s="37">
        <v>0</v>
      </c>
      <c r="E1102" s="37"/>
      <c r="F1102" s="37"/>
      <c r="G1102" s="26">
        <v>2024</v>
      </c>
      <c r="H1102" s="26">
        <v>2023</v>
      </c>
      <c r="I1102" s="26">
        <v>2022</v>
      </c>
      <c r="J1102" s="26">
        <v>2021</v>
      </c>
      <c r="K1102" s="26">
        <v>2020</v>
      </c>
      <c r="L1102" s="26">
        <v>2019</v>
      </c>
      <c r="M1102" s="26">
        <v>2018</v>
      </c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</row>
    <row r="1103" spans="1:38" ht="15" customHeight="1">
      <c r="A1103" s="103" t="s">
        <v>2595</v>
      </c>
      <c r="B1103" s="36" t="s">
        <v>221</v>
      </c>
      <c r="C1103" s="37">
        <f t="shared" si="16"/>
        <v>3</v>
      </c>
      <c r="D1103" s="37">
        <v>0</v>
      </c>
      <c r="E1103" s="37"/>
      <c r="F1103" s="37"/>
      <c r="G1103" s="26"/>
      <c r="H1103" s="26"/>
      <c r="I1103" s="26"/>
      <c r="J1103" s="26"/>
      <c r="K1103" s="26"/>
      <c r="L1103" s="26"/>
      <c r="M1103" s="26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>
        <v>2006</v>
      </c>
      <c r="Z1103" s="37"/>
      <c r="AA1103" s="37"/>
      <c r="AB1103" s="37">
        <v>2003</v>
      </c>
      <c r="AC1103" s="37">
        <v>2002</v>
      </c>
      <c r="AD1103" s="37"/>
      <c r="AE1103" s="37"/>
      <c r="AF1103" s="37"/>
      <c r="AG1103" s="37"/>
      <c r="AH1103" s="37"/>
      <c r="AI1103" s="37"/>
      <c r="AJ1103" s="37"/>
      <c r="AK1103" s="37"/>
      <c r="AL1103" s="37"/>
    </row>
    <row r="1104" spans="1:38" ht="15" customHeight="1">
      <c r="A1104" s="104" t="s">
        <v>2596</v>
      </c>
      <c r="B1104" s="36" t="s">
        <v>208</v>
      </c>
      <c r="C1104" s="37">
        <f t="shared" si="16"/>
        <v>2</v>
      </c>
      <c r="D1104" s="37">
        <v>0</v>
      </c>
      <c r="E1104" s="37"/>
      <c r="F1104" s="37"/>
      <c r="G1104" s="26"/>
      <c r="H1104" s="26"/>
      <c r="I1104" s="26"/>
      <c r="J1104" s="26">
        <v>2021</v>
      </c>
      <c r="K1104" s="26"/>
      <c r="L1104" s="26"/>
      <c r="M1104" s="26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>
        <v>2002</v>
      </c>
      <c r="AD1104" s="37"/>
      <c r="AE1104" s="37"/>
      <c r="AF1104" s="37"/>
      <c r="AG1104" s="37"/>
      <c r="AH1104" s="37"/>
      <c r="AI1104" s="37"/>
      <c r="AJ1104" s="37"/>
      <c r="AK1104" s="37"/>
      <c r="AL1104" s="37"/>
    </row>
    <row r="1105" spans="1:38" ht="15" customHeight="1">
      <c r="A1105" s="103" t="s">
        <v>2597</v>
      </c>
      <c r="B1105" s="36" t="s">
        <v>110</v>
      </c>
      <c r="C1105" s="37">
        <f t="shared" si="16"/>
        <v>14</v>
      </c>
      <c r="D1105" s="37">
        <v>0</v>
      </c>
      <c r="E1105" s="37"/>
      <c r="F1105" s="37"/>
      <c r="G1105" s="26"/>
      <c r="H1105" s="26"/>
      <c r="I1105" s="26"/>
      <c r="J1105" s="26"/>
      <c r="K1105" s="26"/>
      <c r="L1105" s="26"/>
      <c r="M1105" s="26"/>
      <c r="N1105" s="37"/>
      <c r="O1105" s="37"/>
      <c r="P1105" s="37"/>
      <c r="Q1105" s="37"/>
      <c r="R1105" s="37"/>
      <c r="S1105" s="37"/>
      <c r="T1105" s="37"/>
      <c r="U1105" s="37"/>
      <c r="V1105" s="37"/>
      <c r="W1105" s="37">
        <v>2008</v>
      </c>
      <c r="X1105" s="37">
        <v>2007</v>
      </c>
      <c r="Y1105" s="37">
        <v>2006</v>
      </c>
      <c r="Z1105" s="37">
        <v>2005</v>
      </c>
      <c r="AA1105" s="37">
        <v>2004</v>
      </c>
      <c r="AB1105" s="37">
        <v>2003</v>
      </c>
      <c r="AC1105" s="37">
        <v>2002</v>
      </c>
      <c r="AD1105" s="37">
        <v>2001</v>
      </c>
      <c r="AE1105" s="37"/>
      <c r="AF1105" s="37">
        <v>1999</v>
      </c>
      <c r="AG1105" s="37">
        <v>1998</v>
      </c>
      <c r="AH1105" s="37">
        <v>1997</v>
      </c>
      <c r="AI1105" s="37">
        <v>1996</v>
      </c>
      <c r="AJ1105" s="37">
        <v>1995</v>
      </c>
      <c r="AK1105" s="37">
        <v>1994</v>
      </c>
      <c r="AL1105" s="37"/>
    </row>
    <row r="1106" spans="1:38" ht="15" customHeight="1">
      <c r="A1106" s="103" t="s">
        <v>2598</v>
      </c>
      <c r="B1106" s="36" t="s">
        <v>126</v>
      </c>
      <c r="C1106" s="37">
        <f t="shared" si="16"/>
        <v>4</v>
      </c>
      <c r="D1106" s="37">
        <v>4</v>
      </c>
      <c r="E1106" s="38">
        <v>2026</v>
      </c>
      <c r="F1106" s="37">
        <v>2025</v>
      </c>
      <c r="G1106" s="26">
        <v>2024</v>
      </c>
      <c r="H1106" s="26">
        <v>2023</v>
      </c>
      <c r="I1106" s="26"/>
      <c r="J1106" s="26"/>
      <c r="K1106" s="26"/>
      <c r="L1106" s="26"/>
      <c r="M1106" s="26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7"/>
      <c r="AH1106" s="37"/>
      <c r="AI1106" s="37"/>
      <c r="AJ1106" s="37"/>
      <c r="AK1106" s="37"/>
      <c r="AL1106" s="37"/>
    </row>
    <row r="1107" spans="1:38" ht="15" customHeight="1">
      <c r="A1107" s="103" t="s">
        <v>2599</v>
      </c>
      <c r="B1107" s="36" t="s">
        <v>90</v>
      </c>
      <c r="C1107" s="37">
        <f t="shared" si="16"/>
        <v>2</v>
      </c>
      <c r="D1107" s="37">
        <v>2</v>
      </c>
      <c r="E1107" s="37">
        <v>2026</v>
      </c>
      <c r="F1107" s="38">
        <v>2025</v>
      </c>
      <c r="G1107" s="26"/>
      <c r="H1107" s="26"/>
      <c r="I1107" s="26"/>
      <c r="J1107" s="26"/>
      <c r="K1107" s="26"/>
      <c r="L1107" s="26"/>
      <c r="M1107" s="26"/>
      <c r="N1107" s="37"/>
      <c r="O1107" s="37"/>
      <c r="P1107" s="37"/>
      <c r="Q1107" s="37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  <c r="AL1107" s="37"/>
    </row>
    <row r="1108" spans="1:38" ht="15" customHeight="1">
      <c r="A1108" s="103" t="s">
        <v>2600</v>
      </c>
      <c r="B1108" s="25" t="s">
        <v>88</v>
      </c>
      <c r="C1108" s="37">
        <f t="shared" si="16"/>
        <v>1</v>
      </c>
      <c r="D1108" s="37">
        <v>0</v>
      </c>
      <c r="E1108" s="37"/>
      <c r="F1108" s="37"/>
      <c r="G1108" s="26"/>
      <c r="H1108" s="26"/>
      <c r="I1108" s="26"/>
      <c r="J1108" s="26"/>
      <c r="K1108" s="26"/>
      <c r="L1108" s="26"/>
      <c r="M1108" s="26"/>
      <c r="N1108" s="37"/>
      <c r="O1108" s="37">
        <v>2016</v>
      </c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</row>
    <row r="1109" spans="1:38" ht="15" customHeight="1">
      <c r="A1109" s="103" t="s">
        <v>2601</v>
      </c>
      <c r="B1109" s="36" t="s">
        <v>90</v>
      </c>
      <c r="C1109" s="37">
        <f t="shared" si="16"/>
        <v>8</v>
      </c>
      <c r="D1109" s="37">
        <v>1</v>
      </c>
      <c r="E1109" s="38">
        <v>2026</v>
      </c>
      <c r="F1109" s="37"/>
      <c r="G1109" s="26"/>
      <c r="H1109" s="26"/>
      <c r="I1109" s="26"/>
      <c r="J1109" s="26"/>
      <c r="K1109" s="26"/>
      <c r="L1109" s="26"/>
      <c r="M1109" s="26"/>
      <c r="N1109" s="37"/>
      <c r="O1109" s="37"/>
      <c r="P1109" s="37"/>
      <c r="Q1109" s="37"/>
      <c r="R1109" s="37"/>
      <c r="S1109" s="37"/>
      <c r="T1109" s="37"/>
      <c r="U1109" s="37">
        <v>2010</v>
      </c>
      <c r="V1109" s="37">
        <v>2009</v>
      </c>
      <c r="W1109" s="37">
        <v>2008</v>
      </c>
      <c r="X1109" s="37">
        <v>2007</v>
      </c>
      <c r="Y1109" s="37">
        <v>2006</v>
      </c>
      <c r="Z1109" s="37"/>
      <c r="AA1109" s="37">
        <v>2004</v>
      </c>
      <c r="AB1109" s="37"/>
      <c r="AC1109" s="37"/>
      <c r="AD1109" s="37"/>
      <c r="AE1109" s="37"/>
      <c r="AF1109" s="37">
        <v>1999</v>
      </c>
      <c r="AG1109" s="37"/>
      <c r="AH1109" s="37"/>
      <c r="AI1109" s="37"/>
      <c r="AJ1109" s="37"/>
      <c r="AK1109" s="37"/>
      <c r="AL1109" s="37"/>
    </row>
    <row r="1110" spans="1:38" ht="15" customHeight="1">
      <c r="A1110" s="104" t="s">
        <v>2602</v>
      </c>
      <c r="B1110" s="25" t="s">
        <v>338</v>
      </c>
      <c r="C1110" s="37">
        <f t="shared" si="16"/>
        <v>1</v>
      </c>
      <c r="D1110" s="37">
        <v>0</v>
      </c>
      <c r="E1110" s="37"/>
      <c r="F1110" s="37"/>
      <c r="G1110" s="26">
        <v>2024</v>
      </c>
      <c r="H1110" s="26"/>
      <c r="I1110" s="26"/>
      <c r="J1110" s="26"/>
      <c r="K1110" s="26"/>
      <c r="L1110" s="26"/>
      <c r="M1110" s="26"/>
      <c r="N1110" s="37"/>
      <c r="O1110" s="37"/>
      <c r="P1110" s="37"/>
      <c r="Q1110" s="37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  <c r="AL1110" s="37"/>
    </row>
    <row r="1111" spans="1:38" ht="15" customHeight="1">
      <c r="A1111" s="103" t="s">
        <v>2603</v>
      </c>
      <c r="B1111" s="36" t="s">
        <v>388</v>
      </c>
      <c r="C1111" s="37">
        <f t="shared" si="16"/>
        <v>3</v>
      </c>
      <c r="D1111" s="37">
        <v>0</v>
      </c>
      <c r="E1111" s="37"/>
      <c r="F1111" s="37"/>
      <c r="G1111" s="26"/>
      <c r="H1111" s="26"/>
      <c r="I1111" s="26"/>
      <c r="J1111" s="26"/>
      <c r="K1111" s="26">
        <v>2020</v>
      </c>
      <c r="L1111" s="27">
        <v>2019</v>
      </c>
      <c r="M1111" s="26">
        <v>2018</v>
      </c>
      <c r="N1111" s="37"/>
      <c r="O1111" s="37"/>
      <c r="P1111" s="37"/>
      <c r="Q1111" s="37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  <c r="AL1111" s="37"/>
    </row>
    <row r="1112" spans="1:38" ht="15" customHeight="1">
      <c r="A1112" s="103" t="s">
        <v>2604</v>
      </c>
      <c r="B1112" s="25" t="s">
        <v>244</v>
      </c>
      <c r="C1112" s="37">
        <f t="shared" si="16"/>
        <v>1</v>
      </c>
      <c r="D1112" s="37">
        <v>0</v>
      </c>
      <c r="E1112" s="37"/>
      <c r="F1112" s="37"/>
      <c r="G1112" s="26"/>
      <c r="H1112" s="26"/>
      <c r="I1112" s="26"/>
      <c r="J1112" s="26">
        <v>2021</v>
      </c>
      <c r="K1112" s="26"/>
      <c r="L1112" s="47"/>
      <c r="M1112" s="26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</row>
    <row r="1113" spans="1:38" ht="15" customHeight="1">
      <c r="A1113" s="103" t="s">
        <v>2605</v>
      </c>
      <c r="B1113" s="25" t="s">
        <v>338</v>
      </c>
      <c r="C1113" s="37">
        <f t="shared" si="16"/>
        <v>1</v>
      </c>
      <c r="D1113" s="37">
        <v>0</v>
      </c>
      <c r="E1113" s="37"/>
      <c r="F1113" s="37"/>
      <c r="G1113" s="26"/>
      <c r="H1113" s="26"/>
      <c r="I1113" s="26"/>
      <c r="J1113" s="26"/>
      <c r="K1113" s="26">
        <v>2020</v>
      </c>
      <c r="L1113" s="26"/>
      <c r="M1113" s="26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  <c r="AL1113" s="37"/>
    </row>
    <row r="1114" spans="1:38" ht="15" customHeight="1">
      <c r="A1114" s="103" t="s">
        <v>2606</v>
      </c>
      <c r="B1114" s="25" t="s">
        <v>56</v>
      </c>
      <c r="C1114" s="37">
        <f t="shared" si="16"/>
        <v>5</v>
      </c>
      <c r="D1114" s="37">
        <v>0</v>
      </c>
      <c r="E1114" s="37"/>
      <c r="F1114" s="37"/>
      <c r="G1114" s="47"/>
      <c r="H1114" s="47"/>
      <c r="I1114" s="47"/>
      <c r="J1114" s="27">
        <v>2021</v>
      </c>
      <c r="K1114" s="26">
        <v>2020</v>
      </c>
      <c r="L1114" s="26">
        <v>2019</v>
      </c>
      <c r="M1114" s="26"/>
      <c r="N1114" s="37">
        <v>2017</v>
      </c>
      <c r="O1114" s="37">
        <v>2016</v>
      </c>
      <c r="P1114" s="37"/>
      <c r="Q1114" s="37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  <c r="AL1114" s="37"/>
    </row>
    <row r="1115" spans="1:38" ht="15" customHeight="1">
      <c r="A1115" s="103" t="s">
        <v>2607</v>
      </c>
      <c r="B1115" s="25" t="s">
        <v>221</v>
      </c>
      <c r="C1115" s="37">
        <f t="shared" si="16"/>
        <v>4</v>
      </c>
      <c r="D1115" s="37">
        <v>0</v>
      </c>
      <c r="E1115" s="37"/>
      <c r="F1115" s="37"/>
      <c r="G1115" s="26"/>
      <c r="H1115" s="26"/>
      <c r="I1115" s="26"/>
      <c r="J1115" s="26"/>
      <c r="K1115" s="26">
        <v>2020</v>
      </c>
      <c r="L1115" s="26">
        <v>2019</v>
      </c>
      <c r="M1115" s="26">
        <v>2018</v>
      </c>
      <c r="N1115" s="37"/>
      <c r="O1115" s="37">
        <v>2016</v>
      </c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  <c r="AL1115" s="37"/>
    </row>
    <row r="1116" spans="1:38" ht="15" customHeight="1">
      <c r="A1116" s="103" t="s">
        <v>2608</v>
      </c>
      <c r="B1116" s="25" t="s">
        <v>99</v>
      </c>
      <c r="C1116" s="37">
        <f t="shared" si="16"/>
        <v>4</v>
      </c>
      <c r="D1116" s="37">
        <v>0</v>
      </c>
      <c r="E1116" s="37"/>
      <c r="F1116" s="37"/>
      <c r="G1116" s="26"/>
      <c r="H1116" s="26">
        <v>2023</v>
      </c>
      <c r="I1116" s="26">
        <v>2022</v>
      </c>
      <c r="J1116" s="26">
        <v>2021</v>
      </c>
      <c r="K1116" s="26">
        <v>2020</v>
      </c>
      <c r="L1116" s="26"/>
      <c r="M1116" s="26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  <c r="AL1116" s="37"/>
    </row>
    <row r="1117" spans="1:38" ht="15" customHeight="1">
      <c r="A1117" s="103" t="s">
        <v>2609</v>
      </c>
      <c r="B1117" s="25" t="s">
        <v>221</v>
      </c>
      <c r="C1117" s="37">
        <f t="shared" si="16"/>
        <v>3</v>
      </c>
      <c r="D1117" s="37">
        <v>2</v>
      </c>
      <c r="E1117" s="37">
        <v>2026</v>
      </c>
      <c r="F1117" s="37">
        <v>2025</v>
      </c>
      <c r="G1117" s="26"/>
      <c r="H1117" s="26">
        <v>2023</v>
      </c>
      <c r="I1117" s="26"/>
      <c r="J1117" s="26"/>
      <c r="K1117" s="26"/>
      <c r="L1117" s="26"/>
      <c r="M1117" s="26"/>
      <c r="N1117" s="37"/>
      <c r="O1117" s="37"/>
      <c r="P1117" s="37"/>
      <c r="Q1117" s="37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  <c r="AL1117" s="37"/>
    </row>
    <row r="1118" spans="1:38" ht="15" customHeight="1">
      <c r="A1118" s="103" t="s">
        <v>2610</v>
      </c>
      <c r="B1118" s="25" t="s">
        <v>60</v>
      </c>
      <c r="C1118" s="37">
        <f t="shared" si="16"/>
        <v>5</v>
      </c>
      <c r="D1118" s="37">
        <v>5</v>
      </c>
      <c r="E1118" s="37">
        <v>2026</v>
      </c>
      <c r="F1118" s="37">
        <v>2025</v>
      </c>
      <c r="G1118" s="26">
        <v>2024</v>
      </c>
      <c r="H1118" s="26">
        <v>2023</v>
      </c>
      <c r="I1118" s="26">
        <v>2022</v>
      </c>
      <c r="J1118" s="26"/>
      <c r="K1118" s="26"/>
      <c r="L1118" s="26"/>
      <c r="M1118" s="26"/>
      <c r="N1118" s="37"/>
      <c r="O1118" s="37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</row>
    <row r="1119" spans="1:38" ht="15" customHeight="1">
      <c r="A1119" s="103" t="s">
        <v>2611</v>
      </c>
      <c r="B1119" s="25" t="s">
        <v>264</v>
      </c>
      <c r="C1119" s="37">
        <f t="shared" si="16"/>
        <v>1</v>
      </c>
      <c r="D1119" s="37">
        <v>0</v>
      </c>
      <c r="E1119" s="37"/>
      <c r="F1119" s="37"/>
      <c r="G1119" s="26">
        <v>2024</v>
      </c>
      <c r="H1119" s="26"/>
      <c r="I1119" s="26"/>
      <c r="J1119" s="26"/>
      <c r="K1119" s="26"/>
      <c r="L1119" s="26"/>
      <c r="M1119" s="26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  <c r="AL1119" s="37"/>
    </row>
    <row r="1120" spans="1:38" ht="15" customHeight="1">
      <c r="A1120" s="103" t="s">
        <v>2612</v>
      </c>
      <c r="B1120" s="25" t="s">
        <v>1013</v>
      </c>
      <c r="C1120" s="37">
        <f t="shared" si="16"/>
        <v>1</v>
      </c>
      <c r="D1120" s="37">
        <v>0</v>
      </c>
      <c r="E1120" s="37"/>
      <c r="F1120" s="37"/>
      <c r="G1120" s="47"/>
      <c r="H1120" s="27">
        <v>2023</v>
      </c>
      <c r="I1120" s="26"/>
      <c r="J1120" s="26"/>
      <c r="K1120" s="26"/>
      <c r="L1120" s="26"/>
      <c r="M1120" s="26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</row>
    <row r="1121" spans="1:38" ht="15" customHeight="1">
      <c r="A1121" s="103" t="s">
        <v>2613</v>
      </c>
      <c r="B1121" s="25" t="s">
        <v>56</v>
      </c>
      <c r="C1121" s="37">
        <f t="shared" si="16"/>
        <v>2</v>
      </c>
      <c r="D1121" s="37">
        <v>0</v>
      </c>
      <c r="E1121" s="37"/>
      <c r="F1121" s="37"/>
      <c r="G1121" s="26"/>
      <c r="H1121" s="26"/>
      <c r="I1121" s="26"/>
      <c r="J1121" s="26"/>
      <c r="K1121" s="26"/>
      <c r="L1121" s="26"/>
      <c r="M1121" s="26">
        <v>2018</v>
      </c>
      <c r="N1121" s="37"/>
      <c r="O1121" s="37">
        <v>2016</v>
      </c>
      <c r="P1121" s="37"/>
      <c r="Q1121" s="37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</row>
    <row r="1122" spans="1:38" ht="15" customHeight="1">
      <c r="A1122" s="104" t="s">
        <v>2614</v>
      </c>
      <c r="B1122" s="25" t="s">
        <v>388</v>
      </c>
      <c r="C1122" s="37">
        <f t="shared" si="16"/>
        <v>7</v>
      </c>
      <c r="D1122" s="37">
        <v>0</v>
      </c>
      <c r="E1122" s="37"/>
      <c r="F1122" s="37"/>
      <c r="G1122" s="26"/>
      <c r="H1122" s="26">
        <v>2023</v>
      </c>
      <c r="I1122" s="26">
        <v>2022</v>
      </c>
      <c r="J1122" s="26">
        <v>2021</v>
      </c>
      <c r="K1122" s="26">
        <v>2020</v>
      </c>
      <c r="L1122" s="26">
        <v>2019</v>
      </c>
      <c r="M1122" s="26">
        <v>2018</v>
      </c>
      <c r="N1122" s="37">
        <v>2017</v>
      </c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</row>
    <row r="1123" spans="1:38" ht="15" customHeight="1">
      <c r="A1123" s="104" t="s">
        <v>2615</v>
      </c>
      <c r="B1123" s="36" t="s">
        <v>2616</v>
      </c>
      <c r="C1123" s="37">
        <f t="shared" si="16"/>
        <v>1</v>
      </c>
      <c r="D1123" s="37">
        <v>0</v>
      </c>
      <c r="E1123" s="37"/>
      <c r="F1123" s="37"/>
      <c r="G1123" s="26"/>
      <c r="H1123" s="26"/>
      <c r="I1123" s="26"/>
      <c r="J1123" s="26"/>
      <c r="K1123" s="26"/>
      <c r="L1123" s="26"/>
      <c r="M1123" s="26"/>
      <c r="N1123" s="37"/>
      <c r="O1123" s="37"/>
      <c r="P1123" s="37"/>
      <c r="Q1123" s="37"/>
      <c r="R1123" s="37"/>
      <c r="S1123" s="37"/>
      <c r="T1123" s="37"/>
      <c r="U1123" s="37"/>
      <c r="V1123" s="37">
        <v>2009</v>
      </c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</row>
    <row r="1124" spans="1:38" ht="15" customHeight="1">
      <c r="A1124" s="104" t="s">
        <v>2617</v>
      </c>
      <c r="B1124" s="25" t="s">
        <v>142</v>
      </c>
      <c r="C1124" s="37">
        <f t="shared" si="16"/>
        <v>1</v>
      </c>
      <c r="D1124" s="37">
        <v>0</v>
      </c>
      <c r="E1124" s="37"/>
      <c r="F1124" s="37"/>
      <c r="G1124" s="26"/>
      <c r="H1124" s="26"/>
      <c r="I1124" s="26"/>
      <c r="J1124" s="26"/>
      <c r="K1124" s="26"/>
      <c r="L1124" s="26"/>
      <c r="M1124" s="26"/>
      <c r="N1124" s="37"/>
      <c r="O1124" s="37"/>
      <c r="P1124" s="37">
        <v>2015</v>
      </c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</row>
    <row r="1125" spans="1:38" ht="15" customHeight="1">
      <c r="A1125" s="104" t="s">
        <v>2617</v>
      </c>
      <c r="B1125" s="36"/>
      <c r="C1125" s="37">
        <f t="shared" si="16"/>
        <v>1</v>
      </c>
      <c r="D1125" s="37">
        <v>0</v>
      </c>
      <c r="E1125" s="37"/>
      <c r="F1125" s="37"/>
      <c r="G1125" s="26"/>
      <c r="H1125" s="26"/>
      <c r="I1125" s="26"/>
      <c r="J1125" s="26"/>
      <c r="K1125" s="26"/>
      <c r="L1125" s="26"/>
      <c r="M1125" s="26"/>
      <c r="N1125" s="37"/>
      <c r="O1125" s="37"/>
      <c r="P1125" s="37"/>
      <c r="Q1125" s="37"/>
      <c r="R1125" s="37">
        <v>2013</v>
      </c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</row>
    <row r="1126" spans="1:38" ht="15" customHeight="1">
      <c r="A1126" s="104" t="s">
        <v>2618</v>
      </c>
      <c r="B1126" s="36" t="s">
        <v>79</v>
      </c>
      <c r="C1126" s="37">
        <f t="shared" si="16"/>
        <v>7</v>
      </c>
      <c r="D1126" s="37">
        <v>0</v>
      </c>
      <c r="E1126" s="37"/>
      <c r="F1126" s="37">
        <v>2025</v>
      </c>
      <c r="G1126" s="26">
        <v>2024</v>
      </c>
      <c r="H1126" s="26">
        <v>2023</v>
      </c>
      <c r="I1126" s="26">
        <v>2022</v>
      </c>
      <c r="J1126" s="26">
        <v>2021</v>
      </c>
      <c r="K1126" s="26">
        <v>2020</v>
      </c>
      <c r="L1126" s="26">
        <v>2019</v>
      </c>
      <c r="M1126" s="26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</row>
    <row r="1127" spans="1:38" ht="15" customHeight="1">
      <c r="A1127" s="103" t="s">
        <v>2619</v>
      </c>
      <c r="B1127" s="25" t="s">
        <v>238</v>
      </c>
      <c r="C1127" s="37">
        <f t="shared" si="16"/>
        <v>2</v>
      </c>
      <c r="D1127" s="37">
        <v>0</v>
      </c>
      <c r="E1127" s="37"/>
      <c r="F1127" s="37"/>
      <c r="G1127" s="26"/>
      <c r="H1127" s="26"/>
      <c r="I1127" s="26"/>
      <c r="J1127" s="26">
        <v>2021</v>
      </c>
      <c r="K1127" s="26">
        <v>2020</v>
      </c>
      <c r="L1127" s="26"/>
      <c r="M1127" s="26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</row>
    <row r="1128" spans="1:38" ht="15" customHeight="1">
      <c r="A1128" s="103" t="s">
        <v>2620</v>
      </c>
      <c r="B1128" s="36" t="s">
        <v>155</v>
      </c>
      <c r="C1128" s="37">
        <f t="shared" si="16"/>
        <v>3</v>
      </c>
      <c r="D1128" s="37">
        <v>0</v>
      </c>
      <c r="E1128" s="37"/>
      <c r="F1128" s="37"/>
      <c r="G1128" s="26"/>
      <c r="H1128" s="26"/>
      <c r="I1128" s="26"/>
      <c r="J1128" s="26"/>
      <c r="K1128" s="26"/>
      <c r="L1128" s="26"/>
      <c r="M1128" s="26"/>
      <c r="N1128" s="37"/>
      <c r="O1128" s="37"/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>
        <v>1995</v>
      </c>
      <c r="AK1128" s="37">
        <v>1994</v>
      </c>
      <c r="AL1128" s="37">
        <v>1993</v>
      </c>
    </row>
    <row r="1129" spans="1:38" s="28" customFormat="1" ht="15" customHeight="1">
      <c r="A1129" s="103" t="s">
        <v>2621</v>
      </c>
      <c r="B1129" s="25" t="s">
        <v>56</v>
      </c>
      <c r="C1129" s="37">
        <f t="shared" si="16"/>
        <v>4</v>
      </c>
      <c r="D1129" s="26">
        <v>4</v>
      </c>
      <c r="E1129" s="37">
        <v>2026</v>
      </c>
      <c r="F1129" s="26">
        <v>2025</v>
      </c>
      <c r="G1129" s="26">
        <v>2024</v>
      </c>
      <c r="H1129" s="26">
        <v>2023</v>
      </c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</row>
    <row r="1130" spans="1:38" ht="15" customHeight="1">
      <c r="A1130" s="104" t="s">
        <v>2622</v>
      </c>
      <c r="B1130" s="36" t="s">
        <v>56</v>
      </c>
      <c r="C1130" s="37">
        <f t="shared" si="16"/>
        <v>8</v>
      </c>
      <c r="D1130" s="37">
        <v>8</v>
      </c>
      <c r="E1130" s="37">
        <v>2026</v>
      </c>
      <c r="F1130" s="37">
        <v>2025</v>
      </c>
      <c r="G1130" s="26">
        <v>2024</v>
      </c>
      <c r="H1130" s="26">
        <v>2023</v>
      </c>
      <c r="I1130" s="26">
        <v>2022</v>
      </c>
      <c r="J1130" s="26">
        <v>2021</v>
      </c>
      <c r="K1130" s="26">
        <v>2020</v>
      </c>
      <c r="L1130" s="26">
        <v>2019</v>
      </c>
      <c r="M1130" s="26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</row>
    <row r="1131" spans="1:38" ht="15" customHeight="1">
      <c r="A1131" s="104" t="s">
        <v>2623</v>
      </c>
      <c r="B1131" s="25" t="s">
        <v>299</v>
      </c>
      <c r="C1131" s="37">
        <f t="shared" si="16"/>
        <v>11</v>
      </c>
      <c r="D1131" s="37">
        <v>0</v>
      </c>
      <c r="E1131" s="37"/>
      <c r="F1131" s="37">
        <v>2025</v>
      </c>
      <c r="G1131" s="26">
        <v>2024</v>
      </c>
      <c r="H1131" s="26">
        <v>2023</v>
      </c>
      <c r="I1131" s="26">
        <v>2022</v>
      </c>
      <c r="J1131" s="26">
        <v>2021</v>
      </c>
      <c r="K1131" s="26">
        <v>2020</v>
      </c>
      <c r="L1131" s="26">
        <v>2019</v>
      </c>
      <c r="M1131" s="26">
        <v>2018</v>
      </c>
      <c r="N1131" s="37">
        <v>2017</v>
      </c>
      <c r="O1131" s="37">
        <v>2016</v>
      </c>
      <c r="P1131" s="37"/>
      <c r="Q1131" s="37">
        <v>2014</v>
      </c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  <c r="AL1131" s="37"/>
    </row>
    <row r="1132" spans="1:38" ht="15" customHeight="1">
      <c r="A1132" s="103" t="s">
        <v>2624</v>
      </c>
      <c r="B1132" s="25" t="s">
        <v>88</v>
      </c>
      <c r="C1132" s="37">
        <f t="shared" si="16"/>
        <v>2</v>
      </c>
      <c r="D1132" s="37">
        <v>0</v>
      </c>
      <c r="E1132" s="37"/>
      <c r="F1132" s="37"/>
      <c r="G1132" s="26">
        <v>2024</v>
      </c>
      <c r="H1132" s="26"/>
      <c r="I1132" s="26"/>
      <c r="J1132" s="26"/>
      <c r="K1132" s="26">
        <v>2020</v>
      </c>
      <c r="L1132" s="26"/>
      <c r="M1132" s="26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  <c r="AL1132" s="37"/>
    </row>
    <row r="1133" spans="1:38" ht="15" customHeight="1">
      <c r="A1133" s="104" t="s">
        <v>2625</v>
      </c>
      <c r="B1133" s="25" t="s">
        <v>76</v>
      </c>
      <c r="C1133" s="37">
        <f t="shared" si="16"/>
        <v>4</v>
      </c>
      <c r="D1133" s="37">
        <v>2</v>
      </c>
      <c r="E1133" s="38">
        <v>2026</v>
      </c>
      <c r="F1133" s="37">
        <v>2025</v>
      </c>
      <c r="G1133" s="26"/>
      <c r="H1133" s="26"/>
      <c r="I1133" s="26">
        <v>2022</v>
      </c>
      <c r="J1133" s="26">
        <v>2021</v>
      </c>
      <c r="K1133" s="26"/>
      <c r="L1133" s="26"/>
      <c r="M1133" s="26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</row>
    <row r="1134" spans="1:38" ht="15" customHeight="1">
      <c r="A1134" s="104" t="s">
        <v>2626</v>
      </c>
      <c r="B1134" s="25" t="s">
        <v>101</v>
      </c>
      <c r="C1134" s="37">
        <f t="shared" si="16"/>
        <v>1</v>
      </c>
      <c r="D1134" s="37">
        <v>0</v>
      </c>
      <c r="E1134" s="37"/>
      <c r="F1134" s="37"/>
      <c r="G1134" s="26"/>
      <c r="H1134" s="26"/>
      <c r="I1134" s="26"/>
      <c r="J1134" s="26"/>
      <c r="K1134" s="26"/>
      <c r="L1134" s="26">
        <v>2019</v>
      </c>
      <c r="M1134" s="26"/>
      <c r="N1134" s="37"/>
      <c r="O1134" s="37"/>
      <c r="P1134" s="37"/>
      <c r="Q1134" s="37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  <c r="AL1134" s="37"/>
    </row>
    <row r="1135" spans="1:38" ht="15" customHeight="1">
      <c r="A1135" s="104" t="s">
        <v>2627</v>
      </c>
      <c r="B1135" s="25" t="s">
        <v>56</v>
      </c>
      <c r="C1135" s="37">
        <f t="shared" si="16"/>
        <v>1</v>
      </c>
      <c r="D1135" s="37">
        <v>1</v>
      </c>
      <c r="E1135" s="37">
        <v>2026</v>
      </c>
      <c r="F1135" s="37"/>
      <c r="G1135" s="26"/>
      <c r="H1135" s="26"/>
      <c r="I1135" s="26"/>
      <c r="J1135" s="26"/>
      <c r="K1135" s="26"/>
      <c r="L1135" s="26"/>
      <c r="M1135" s="26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</row>
    <row r="1136" spans="1:38" ht="15" customHeight="1">
      <c r="A1136" s="103" t="s">
        <v>2628</v>
      </c>
      <c r="B1136" s="36" t="s">
        <v>221</v>
      </c>
      <c r="C1136" s="37">
        <f t="shared" si="16"/>
        <v>9</v>
      </c>
      <c r="D1136" s="37">
        <v>0</v>
      </c>
      <c r="E1136" s="37"/>
      <c r="F1136" s="37"/>
      <c r="G1136" s="26"/>
      <c r="H1136" s="26"/>
      <c r="I1136" s="26">
        <v>2022</v>
      </c>
      <c r="J1136" s="26"/>
      <c r="K1136" s="26"/>
      <c r="L1136" s="26"/>
      <c r="M1136" s="26"/>
      <c r="N1136" s="37"/>
      <c r="O1136" s="37">
        <v>2016</v>
      </c>
      <c r="P1136" s="37"/>
      <c r="Q1136" s="37"/>
      <c r="R1136" s="37"/>
      <c r="S1136" s="37"/>
      <c r="T1136" s="37"/>
      <c r="U1136" s="37"/>
      <c r="V1136" s="37">
        <v>2009</v>
      </c>
      <c r="W1136" s="37">
        <v>2008</v>
      </c>
      <c r="X1136" s="37">
        <v>2007</v>
      </c>
      <c r="Y1136" s="37">
        <v>2006</v>
      </c>
      <c r="Z1136" s="37">
        <v>2005</v>
      </c>
      <c r="AA1136" s="37">
        <v>2004</v>
      </c>
      <c r="AB1136" s="37">
        <v>2003</v>
      </c>
      <c r="AC1136" s="37"/>
      <c r="AD1136" s="37"/>
      <c r="AE1136" s="37"/>
      <c r="AF1136" s="37"/>
      <c r="AG1136" s="37"/>
      <c r="AH1136" s="37"/>
      <c r="AI1136" s="37"/>
      <c r="AJ1136" s="37"/>
      <c r="AK1136" s="37"/>
      <c r="AL1136" s="37"/>
    </row>
    <row r="1137" spans="1:38" ht="15" customHeight="1">
      <c r="A1137" s="103" t="s">
        <v>2629</v>
      </c>
      <c r="B1137" s="36" t="s">
        <v>66</v>
      </c>
      <c r="C1137" s="37">
        <f t="shared" si="16"/>
        <v>3</v>
      </c>
      <c r="D1137" s="37">
        <v>0</v>
      </c>
      <c r="E1137" s="37"/>
      <c r="F1137" s="37">
        <v>2025</v>
      </c>
      <c r="G1137" s="26">
        <v>2024</v>
      </c>
      <c r="H1137" s="26">
        <v>2023</v>
      </c>
      <c r="I1137" s="26"/>
      <c r="J1137" s="26"/>
      <c r="K1137" s="26"/>
      <c r="L1137" s="26"/>
      <c r="M1137" s="26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</row>
    <row r="1138" spans="1:38" ht="15" customHeight="1">
      <c r="A1138" s="103" t="s">
        <v>2630</v>
      </c>
      <c r="B1138" s="25" t="s">
        <v>76</v>
      </c>
      <c r="C1138" s="37">
        <f t="shared" si="16"/>
        <v>3</v>
      </c>
      <c r="D1138" s="37">
        <v>0</v>
      </c>
      <c r="E1138" s="37"/>
      <c r="F1138" s="37"/>
      <c r="G1138" s="26">
        <v>2024</v>
      </c>
      <c r="H1138" s="26">
        <v>2023</v>
      </c>
      <c r="I1138" s="26">
        <v>2022</v>
      </c>
      <c r="J1138" s="26"/>
      <c r="K1138" s="26"/>
      <c r="L1138" s="26"/>
      <c r="M1138" s="26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</row>
    <row r="1139" spans="1:38" ht="15" customHeight="1">
      <c r="A1139" s="103" t="s">
        <v>2631</v>
      </c>
      <c r="B1139" s="36" t="s">
        <v>90</v>
      </c>
      <c r="C1139" s="37">
        <f t="shared" si="16"/>
        <v>10</v>
      </c>
      <c r="D1139" s="37">
        <v>10</v>
      </c>
      <c r="E1139" s="37">
        <v>2026</v>
      </c>
      <c r="F1139" s="37">
        <v>2025</v>
      </c>
      <c r="G1139" s="26">
        <v>2024</v>
      </c>
      <c r="H1139" s="26">
        <v>2023</v>
      </c>
      <c r="I1139" s="26">
        <v>2022</v>
      </c>
      <c r="J1139" s="26">
        <v>2021</v>
      </c>
      <c r="K1139" s="26">
        <v>2020</v>
      </c>
      <c r="L1139" s="26">
        <v>2019</v>
      </c>
      <c r="M1139" s="26">
        <v>2018</v>
      </c>
      <c r="N1139" s="37">
        <v>2017</v>
      </c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</row>
    <row r="1140" spans="1:38" ht="15" customHeight="1">
      <c r="A1140" s="103" t="s">
        <v>2632</v>
      </c>
      <c r="B1140" s="36" t="s">
        <v>1509</v>
      </c>
      <c r="C1140" s="37">
        <f t="shared" si="16"/>
        <v>1</v>
      </c>
      <c r="D1140" s="37">
        <v>0</v>
      </c>
      <c r="E1140" s="37"/>
      <c r="F1140" s="37"/>
      <c r="G1140" s="26"/>
      <c r="H1140" s="26"/>
      <c r="I1140" s="26"/>
      <c r="J1140" s="26"/>
      <c r="K1140" s="26"/>
      <c r="L1140" s="26"/>
      <c r="M1140" s="26"/>
      <c r="N1140" s="37"/>
      <c r="O1140" s="37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>
        <v>1995</v>
      </c>
      <c r="AK1140" s="37"/>
      <c r="AL1140" s="37"/>
    </row>
    <row r="1141" spans="1:38" ht="15" customHeight="1">
      <c r="A1141" s="104" t="s">
        <v>2633</v>
      </c>
      <c r="B1141" s="25" t="s">
        <v>88</v>
      </c>
      <c r="C1141" s="37">
        <f t="shared" si="16"/>
        <v>1</v>
      </c>
      <c r="D1141" s="37">
        <v>0</v>
      </c>
      <c r="E1141" s="37"/>
      <c r="F1141" s="37"/>
      <c r="G1141" s="26"/>
      <c r="H1141" s="26"/>
      <c r="I1141" s="26"/>
      <c r="J1141" s="26"/>
      <c r="K1141" s="26"/>
      <c r="L1141" s="26"/>
      <c r="M1141" s="26"/>
      <c r="N1141" s="37"/>
      <c r="O1141" s="37"/>
      <c r="P1141" s="37"/>
      <c r="Q1141" s="37">
        <v>2014</v>
      </c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  <c r="AL1141" s="37"/>
    </row>
    <row r="1142" spans="1:38" ht="15" customHeight="1">
      <c r="A1142" s="103" t="s">
        <v>2634</v>
      </c>
      <c r="B1142" s="25" t="s">
        <v>88</v>
      </c>
      <c r="C1142" s="37">
        <f t="shared" si="16"/>
        <v>2</v>
      </c>
      <c r="D1142" s="37">
        <v>0</v>
      </c>
      <c r="E1142" s="37"/>
      <c r="F1142" s="37"/>
      <c r="G1142" s="26"/>
      <c r="H1142" s="26"/>
      <c r="I1142" s="26"/>
      <c r="J1142" s="26"/>
      <c r="K1142" s="26"/>
      <c r="L1142" s="26"/>
      <c r="M1142" s="26"/>
      <c r="N1142" s="37">
        <v>2017</v>
      </c>
      <c r="O1142" s="37">
        <v>2016</v>
      </c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  <c r="AL1142" s="37"/>
    </row>
    <row r="1143" spans="1:38" ht="15" customHeight="1">
      <c r="A1143" s="103" t="s">
        <v>2635</v>
      </c>
      <c r="B1143" s="25" t="s">
        <v>112</v>
      </c>
      <c r="C1143" s="37">
        <f t="shared" si="16"/>
        <v>1</v>
      </c>
      <c r="D1143" s="37">
        <v>1</v>
      </c>
      <c r="E1143" s="37">
        <v>2026</v>
      </c>
      <c r="F1143" s="37"/>
      <c r="G1143" s="26"/>
      <c r="H1143" s="26"/>
      <c r="I1143" s="26"/>
      <c r="J1143" s="26"/>
      <c r="K1143" s="26"/>
      <c r="L1143" s="26"/>
      <c r="M1143" s="26"/>
      <c r="N1143" s="37"/>
      <c r="O1143" s="37"/>
      <c r="P1143" s="37"/>
      <c r="Q1143" s="37"/>
      <c r="R1143" s="37"/>
      <c r="S1143" s="37"/>
      <c r="T1143" s="37"/>
      <c r="U1143" s="37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  <c r="AL1143" s="37"/>
    </row>
    <row r="1144" spans="1:38" ht="15" customHeight="1">
      <c r="A1144" s="104" t="s">
        <v>2636</v>
      </c>
      <c r="B1144" s="36" t="s">
        <v>79</v>
      </c>
      <c r="C1144" s="37">
        <f t="shared" si="16"/>
        <v>1</v>
      </c>
      <c r="D1144" s="37">
        <v>0</v>
      </c>
      <c r="E1144" s="37"/>
      <c r="F1144" s="37"/>
      <c r="G1144" s="26"/>
      <c r="H1144" s="26"/>
      <c r="I1144" s="26"/>
      <c r="J1144" s="26"/>
      <c r="K1144" s="26"/>
      <c r="L1144" s="26">
        <v>2019</v>
      </c>
      <c r="M1144" s="26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</row>
    <row r="1145" spans="1:38" ht="15" customHeight="1">
      <c r="A1145" s="104" t="s">
        <v>2637</v>
      </c>
      <c r="B1145" s="36" t="s">
        <v>1013</v>
      </c>
      <c r="C1145" s="37">
        <f t="shared" si="16"/>
        <v>0</v>
      </c>
      <c r="D1145" s="37">
        <v>0</v>
      </c>
      <c r="E1145" s="37"/>
      <c r="F1145" s="37"/>
      <c r="G1145" s="26"/>
      <c r="H1145" s="26"/>
      <c r="I1145" s="26"/>
      <c r="J1145" s="26"/>
      <c r="K1145" s="26"/>
      <c r="L1145" s="26"/>
      <c r="M1145" s="26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</row>
    <row r="1146" spans="1:38" ht="15" customHeight="1">
      <c r="A1146" s="104" t="s">
        <v>2638</v>
      </c>
      <c r="B1146" s="36" t="s">
        <v>86</v>
      </c>
      <c r="C1146" s="37">
        <f t="shared" si="16"/>
        <v>5</v>
      </c>
      <c r="D1146" s="37">
        <v>0</v>
      </c>
      <c r="E1146" s="37"/>
      <c r="F1146" s="37"/>
      <c r="G1146" s="26"/>
      <c r="H1146" s="26">
        <v>2023</v>
      </c>
      <c r="I1146" s="26">
        <v>2022</v>
      </c>
      <c r="J1146" s="26">
        <v>2021</v>
      </c>
      <c r="K1146" s="26">
        <v>2020</v>
      </c>
      <c r="L1146" s="26"/>
      <c r="M1146" s="26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>
        <v>2005</v>
      </c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</row>
    <row r="1147" spans="1:38" ht="15" customHeight="1">
      <c r="A1147" s="103" t="s">
        <v>2639</v>
      </c>
      <c r="B1147" s="25" t="s">
        <v>221</v>
      </c>
      <c r="C1147" s="37">
        <f t="shared" si="16"/>
        <v>4</v>
      </c>
      <c r="D1147" s="37">
        <v>0</v>
      </c>
      <c r="E1147" s="37"/>
      <c r="F1147" s="37"/>
      <c r="G1147" s="26"/>
      <c r="H1147" s="26"/>
      <c r="I1147" s="26"/>
      <c r="J1147" s="26"/>
      <c r="K1147" s="26"/>
      <c r="L1147" s="26">
        <v>2019</v>
      </c>
      <c r="M1147" s="26">
        <v>2018</v>
      </c>
      <c r="N1147" s="37">
        <v>2017</v>
      </c>
      <c r="O1147" s="37">
        <v>2016</v>
      </c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</row>
    <row r="1148" spans="1:38" ht="15" customHeight="1">
      <c r="A1148" s="103" t="s">
        <v>2640</v>
      </c>
      <c r="B1148" s="25" t="s">
        <v>126</v>
      </c>
      <c r="C1148" s="37">
        <f t="shared" ref="C1148:C1214" si="17">COUNT(E1148:AL1148)</f>
        <v>4</v>
      </c>
      <c r="D1148" s="37">
        <v>0</v>
      </c>
      <c r="E1148" s="37"/>
      <c r="F1148" s="37"/>
      <c r="G1148" s="26"/>
      <c r="H1148" s="26">
        <v>2023</v>
      </c>
      <c r="I1148" s="26">
        <v>2022</v>
      </c>
      <c r="J1148" s="26">
        <v>2021</v>
      </c>
      <c r="K1148" s="26">
        <v>2020</v>
      </c>
      <c r="L1148" s="26"/>
      <c r="M1148" s="26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</row>
    <row r="1149" spans="1:38" ht="15" customHeight="1">
      <c r="A1149" s="103" t="s">
        <v>2641</v>
      </c>
      <c r="B1149" s="25" t="s">
        <v>168</v>
      </c>
      <c r="C1149" s="37">
        <f t="shared" si="17"/>
        <v>1</v>
      </c>
      <c r="D1149" s="37">
        <v>0</v>
      </c>
      <c r="E1149" s="37"/>
      <c r="F1149" s="37"/>
      <c r="G1149" s="27">
        <v>2024</v>
      </c>
      <c r="H1149" s="26"/>
      <c r="I1149" s="26"/>
      <c r="J1149" s="26"/>
      <c r="K1149" s="26"/>
      <c r="L1149" s="26"/>
      <c r="M1149" s="26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  <c r="AL1149" s="37"/>
    </row>
    <row r="1150" spans="1:38" ht="15" customHeight="1">
      <c r="A1150" s="104" t="s">
        <v>2642</v>
      </c>
      <c r="B1150" s="25" t="s">
        <v>99</v>
      </c>
      <c r="C1150" s="37">
        <f t="shared" si="17"/>
        <v>8</v>
      </c>
      <c r="D1150" s="37">
        <v>0</v>
      </c>
      <c r="E1150" s="37"/>
      <c r="F1150" s="37"/>
      <c r="G1150" s="26"/>
      <c r="H1150" s="26"/>
      <c r="I1150" s="26"/>
      <c r="J1150" s="26"/>
      <c r="K1150" s="26"/>
      <c r="L1150" s="26"/>
      <c r="M1150" s="26"/>
      <c r="N1150" s="37">
        <v>2017</v>
      </c>
      <c r="O1150" s="37">
        <v>2016</v>
      </c>
      <c r="P1150" s="37">
        <v>2015</v>
      </c>
      <c r="Q1150" s="37">
        <v>2014</v>
      </c>
      <c r="R1150" s="37">
        <v>2013</v>
      </c>
      <c r="S1150" s="37">
        <v>2012</v>
      </c>
      <c r="T1150" s="37">
        <v>2011</v>
      </c>
      <c r="U1150" s="37">
        <v>2010</v>
      </c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  <c r="AL1150" s="37"/>
    </row>
    <row r="1151" spans="1:38" ht="15" customHeight="1">
      <c r="A1151" s="104" t="s">
        <v>2643</v>
      </c>
      <c r="B1151" s="25" t="s">
        <v>88</v>
      </c>
      <c r="C1151" s="37">
        <f t="shared" si="17"/>
        <v>2</v>
      </c>
      <c r="D1151" s="37">
        <v>0</v>
      </c>
      <c r="E1151" s="37"/>
      <c r="F1151" s="37"/>
      <c r="G1151" s="47"/>
      <c r="H1151" s="27">
        <v>2023</v>
      </c>
      <c r="I1151" s="27">
        <v>2022</v>
      </c>
      <c r="J1151" s="26"/>
      <c r="K1151" s="26"/>
      <c r="L1151" s="26"/>
      <c r="M1151" s="26"/>
      <c r="N1151" s="37"/>
      <c r="O1151" s="37"/>
      <c r="P1151" s="37"/>
      <c r="Q1151" s="37"/>
      <c r="R1151" s="37"/>
      <c r="S1151" s="37"/>
      <c r="T1151" s="37"/>
      <c r="U1151" s="37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  <c r="AL1151" s="37"/>
    </row>
    <row r="1152" spans="1:38" ht="15" customHeight="1">
      <c r="A1152" s="103" t="s">
        <v>2644</v>
      </c>
      <c r="B1152" s="25" t="s">
        <v>388</v>
      </c>
      <c r="C1152" s="37">
        <f t="shared" si="17"/>
        <v>2</v>
      </c>
      <c r="D1152" s="37">
        <v>0</v>
      </c>
      <c r="E1152" s="37"/>
      <c r="F1152" s="37">
        <v>2025</v>
      </c>
      <c r="G1152" s="26">
        <v>2024</v>
      </c>
      <c r="H1152" s="47"/>
      <c r="I1152" s="47"/>
      <c r="J1152" s="26"/>
      <c r="K1152" s="26"/>
      <c r="L1152" s="26"/>
      <c r="M1152" s="26"/>
      <c r="N1152" s="37"/>
      <c r="O1152" s="37"/>
      <c r="P1152" s="37"/>
      <c r="Q1152" s="37"/>
      <c r="R1152" s="37"/>
      <c r="S1152" s="3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  <c r="AL1152" s="37"/>
    </row>
    <row r="1153" spans="1:38" ht="15" customHeight="1">
      <c r="A1153" s="104" t="s">
        <v>2645</v>
      </c>
      <c r="B1153" s="36" t="s">
        <v>388</v>
      </c>
      <c r="C1153" s="37">
        <f t="shared" si="17"/>
        <v>4</v>
      </c>
      <c r="D1153" s="37">
        <v>0</v>
      </c>
      <c r="E1153" s="37"/>
      <c r="F1153" s="37"/>
      <c r="G1153" s="26"/>
      <c r="H1153" s="26">
        <v>2023</v>
      </c>
      <c r="I1153" s="26"/>
      <c r="J1153" s="26">
        <v>2021</v>
      </c>
      <c r="K1153" s="26">
        <v>2020</v>
      </c>
      <c r="L1153" s="26">
        <v>2019</v>
      </c>
      <c r="M1153" s="26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</row>
    <row r="1154" spans="1:38" ht="15" customHeight="1">
      <c r="A1154" s="104" t="s">
        <v>2646</v>
      </c>
      <c r="B1154" s="25" t="s">
        <v>81</v>
      </c>
      <c r="C1154" s="37">
        <f t="shared" si="17"/>
        <v>2</v>
      </c>
      <c r="D1154" s="37">
        <v>0</v>
      </c>
      <c r="E1154" s="37"/>
      <c r="F1154" s="37"/>
      <c r="G1154" s="26"/>
      <c r="H1154" s="26"/>
      <c r="I1154" s="26"/>
      <c r="J1154" s="26"/>
      <c r="K1154" s="26"/>
      <c r="L1154" s="26"/>
      <c r="M1154" s="26"/>
      <c r="N1154" s="37"/>
      <c r="O1154" s="37">
        <v>2016</v>
      </c>
      <c r="P1154" s="37"/>
      <c r="Q1154" s="37"/>
      <c r="R1154" s="37">
        <v>2013</v>
      </c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  <c r="AL1154" s="37"/>
    </row>
    <row r="1155" spans="1:38" ht="15" customHeight="1">
      <c r="A1155" s="104" t="s">
        <v>2647</v>
      </c>
      <c r="B1155" s="25" t="s">
        <v>86</v>
      </c>
      <c r="C1155" s="37">
        <f t="shared" si="17"/>
        <v>3</v>
      </c>
      <c r="D1155" s="37">
        <v>3</v>
      </c>
      <c r="E1155" s="37">
        <v>2026</v>
      </c>
      <c r="F1155" s="37">
        <v>2025</v>
      </c>
      <c r="G1155" s="26">
        <v>2024</v>
      </c>
      <c r="H1155" s="26"/>
      <c r="I1155" s="26"/>
      <c r="J1155" s="26"/>
      <c r="K1155" s="26"/>
      <c r="L1155" s="26"/>
      <c r="M1155" s="26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  <c r="AL1155" s="37"/>
    </row>
    <row r="1156" spans="1:38" ht="15" customHeight="1">
      <c r="A1156" s="104" t="s">
        <v>2648</v>
      </c>
      <c r="B1156" s="25" t="s">
        <v>66</v>
      </c>
      <c r="C1156" s="37">
        <f t="shared" si="17"/>
        <v>11</v>
      </c>
      <c r="D1156" s="37">
        <v>0</v>
      </c>
      <c r="E1156" s="37"/>
      <c r="F1156" s="37">
        <v>2025</v>
      </c>
      <c r="G1156" s="26">
        <v>2024</v>
      </c>
      <c r="H1156" s="26">
        <v>2023</v>
      </c>
      <c r="I1156" s="26">
        <v>2022</v>
      </c>
      <c r="J1156" s="26">
        <v>2021</v>
      </c>
      <c r="K1156" s="26">
        <v>2020</v>
      </c>
      <c r="L1156" s="26">
        <v>2019</v>
      </c>
      <c r="M1156" s="26">
        <v>2018</v>
      </c>
      <c r="N1156" s="37">
        <v>2017</v>
      </c>
      <c r="O1156" s="37">
        <v>2016</v>
      </c>
      <c r="P1156" s="37">
        <v>2015</v>
      </c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  <c r="AL1156" s="37"/>
    </row>
    <row r="1157" spans="1:38" ht="15" customHeight="1">
      <c r="A1157" s="103" t="s">
        <v>2649</v>
      </c>
      <c r="B1157" s="25" t="s">
        <v>299</v>
      </c>
      <c r="C1157" s="37">
        <f t="shared" si="17"/>
        <v>14</v>
      </c>
      <c r="D1157" s="37">
        <v>9</v>
      </c>
      <c r="E1157" s="37">
        <v>2026</v>
      </c>
      <c r="F1157" s="37">
        <v>2025</v>
      </c>
      <c r="G1157" s="26">
        <v>2024</v>
      </c>
      <c r="H1157" s="26">
        <v>2023</v>
      </c>
      <c r="I1157" s="26">
        <v>2022</v>
      </c>
      <c r="J1157" s="26">
        <v>2021</v>
      </c>
      <c r="K1157" s="26">
        <v>2020</v>
      </c>
      <c r="L1157" s="26">
        <v>2019</v>
      </c>
      <c r="M1157" s="26">
        <v>2018</v>
      </c>
      <c r="N1157" s="37"/>
      <c r="O1157" s="37">
        <v>2016</v>
      </c>
      <c r="P1157" s="37"/>
      <c r="Q1157" s="37">
        <v>2014</v>
      </c>
      <c r="R1157" s="37">
        <v>2013</v>
      </c>
      <c r="S1157" s="37">
        <v>2012</v>
      </c>
      <c r="T1157" s="37">
        <v>2011</v>
      </c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</row>
    <row r="1158" spans="1:38" ht="15" customHeight="1">
      <c r="A1158" s="104" t="s">
        <v>2650</v>
      </c>
      <c r="B1158" s="25" t="s">
        <v>121</v>
      </c>
      <c r="C1158" s="37">
        <f t="shared" si="17"/>
        <v>1</v>
      </c>
      <c r="D1158" s="37">
        <v>0</v>
      </c>
      <c r="E1158" s="37"/>
      <c r="F1158" s="37"/>
      <c r="G1158" s="26"/>
      <c r="H1158" s="26"/>
      <c r="I1158" s="26"/>
      <c r="J1158" s="26"/>
      <c r="K1158" s="26"/>
      <c r="L1158" s="26"/>
      <c r="M1158" s="26"/>
      <c r="N1158" s="37"/>
      <c r="O1158" s="37"/>
      <c r="P1158" s="37"/>
      <c r="Q1158" s="37">
        <v>2014</v>
      </c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  <c r="AL1158" s="37"/>
    </row>
    <row r="1159" spans="1:38" ht="15" customHeight="1">
      <c r="A1159" s="103" t="s">
        <v>2651</v>
      </c>
      <c r="B1159" s="25" t="s">
        <v>168</v>
      </c>
      <c r="C1159" s="37">
        <f t="shared" si="17"/>
        <v>3</v>
      </c>
      <c r="D1159" s="37">
        <v>3</v>
      </c>
      <c r="E1159" s="37">
        <v>2026</v>
      </c>
      <c r="F1159" s="38">
        <v>2025</v>
      </c>
      <c r="G1159" s="27">
        <v>2024</v>
      </c>
      <c r="H1159" s="26"/>
      <c r="I1159" s="26"/>
      <c r="J1159" s="26"/>
      <c r="K1159" s="26"/>
      <c r="L1159" s="26"/>
      <c r="M1159" s="26"/>
      <c r="N1159" s="37"/>
      <c r="O1159" s="37"/>
      <c r="P1159" s="37"/>
      <c r="Q1159" s="37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  <c r="AL1159" s="37"/>
    </row>
    <row r="1160" spans="1:38" ht="15" customHeight="1">
      <c r="A1160" s="103" t="s">
        <v>2652</v>
      </c>
      <c r="B1160" s="36" t="s">
        <v>221</v>
      </c>
      <c r="C1160" s="37">
        <f t="shared" si="17"/>
        <v>12</v>
      </c>
      <c r="D1160" s="37">
        <v>0</v>
      </c>
      <c r="E1160" s="37"/>
      <c r="F1160" s="37"/>
      <c r="G1160" s="26"/>
      <c r="H1160" s="26"/>
      <c r="I1160" s="26"/>
      <c r="J1160" s="26"/>
      <c r="K1160" s="26"/>
      <c r="L1160" s="26"/>
      <c r="M1160" s="26"/>
      <c r="N1160" s="37"/>
      <c r="O1160" s="37"/>
      <c r="P1160" s="37"/>
      <c r="Q1160" s="37"/>
      <c r="R1160" s="37">
        <v>2013</v>
      </c>
      <c r="S1160" s="37">
        <v>2012</v>
      </c>
      <c r="T1160" s="37">
        <v>2011</v>
      </c>
      <c r="U1160" s="37">
        <v>2010</v>
      </c>
      <c r="V1160" s="37">
        <v>2009</v>
      </c>
      <c r="W1160" s="37">
        <v>2008</v>
      </c>
      <c r="X1160" s="37">
        <v>2007</v>
      </c>
      <c r="Y1160" s="37">
        <v>2006</v>
      </c>
      <c r="Z1160" s="37">
        <v>2005</v>
      </c>
      <c r="AA1160" s="37">
        <v>2004</v>
      </c>
      <c r="AB1160" s="37">
        <v>2003</v>
      </c>
      <c r="AC1160" s="37"/>
      <c r="AD1160" s="37"/>
      <c r="AE1160" s="37"/>
      <c r="AF1160" s="37"/>
      <c r="AG1160" s="37"/>
      <c r="AH1160" s="37"/>
      <c r="AI1160" s="37">
        <v>1996</v>
      </c>
      <c r="AJ1160" s="37"/>
      <c r="AK1160" s="37"/>
      <c r="AL1160" s="37"/>
    </row>
    <row r="1161" spans="1:38" ht="15" customHeight="1">
      <c r="A1161" s="104" t="s">
        <v>2653</v>
      </c>
      <c r="B1161" s="36" t="s">
        <v>388</v>
      </c>
      <c r="C1161" s="37">
        <f t="shared" si="17"/>
        <v>10</v>
      </c>
      <c r="D1161" s="37">
        <v>10</v>
      </c>
      <c r="E1161" s="37">
        <v>2026</v>
      </c>
      <c r="F1161" s="37">
        <v>2025</v>
      </c>
      <c r="G1161" s="26">
        <v>2024</v>
      </c>
      <c r="H1161" s="27">
        <v>2023</v>
      </c>
      <c r="I1161" s="26">
        <v>2022</v>
      </c>
      <c r="J1161" s="26">
        <v>2021</v>
      </c>
      <c r="K1161" s="26">
        <v>2020</v>
      </c>
      <c r="L1161" s="26">
        <v>2019</v>
      </c>
      <c r="M1161" s="26">
        <v>2018</v>
      </c>
      <c r="N1161" s="37">
        <v>2017</v>
      </c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</row>
    <row r="1162" spans="1:38" ht="15" customHeight="1">
      <c r="A1162" s="104" t="s">
        <v>2654</v>
      </c>
      <c r="B1162" s="36" t="s">
        <v>382</v>
      </c>
      <c r="C1162" s="37">
        <f t="shared" si="17"/>
        <v>2</v>
      </c>
      <c r="D1162" s="37">
        <v>0</v>
      </c>
      <c r="E1162" s="37"/>
      <c r="F1162" s="37"/>
      <c r="G1162" s="26"/>
      <c r="H1162" s="26">
        <v>2023</v>
      </c>
      <c r="I1162" s="26">
        <v>2022</v>
      </c>
      <c r="J1162" s="26"/>
      <c r="K1162" s="26"/>
      <c r="L1162" s="26"/>
      <c r="M1162" s="26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</row>
    <row r="1163" spans="1:38" ht="15" customHeight="1">
      <c r="A1163" s="104" t="s">
        <v>2655</v>
      </c>
      <c r="B1163" s="36" t="s">
        <v>382</v>
      </c>
      <c r="C1163" s="37">
        <f t="shared" si="17"/>
        <v>9</v>
      </c>
      <c r="D1163" s="37">
        <v>0</v>
      </c>
      <c r="E1163" s="37"/>
      <c r="F1163" s="37"/>
      <c r="G1163" s="26"/>
      <c r="H1163" s="26"/>
      <c r="I1163" s="26"/>
      <c r="J1163" s="26"/>
      <c r="K1163" s="26"/>
      <c r="L1163" s="26"/>
      <c r="M1163" s="26"/>
      <c r="N1163" s="37"/>
      <c r="O1163" s="37"/>
      <c r="P1163" s="37"/>
      <c r="Q1163" s="37"/>
      <c r="R1163" s="37"/>
      <c r="S1163" s="37"/>
      <c r="T1163" s="37">
        <v>2011</v>
      </c>
      <c r="U1163" s="37">
        <v>2010</v>
      </c>
      <c r="V1163" s="37">
        <v>2009</v>
      </c>
      <c r="W1163" s="37">
        <v>2008</v>
      </c>
      <c r="X1163" s="37">
        <v>2007</v>
      </c>
      <c r="Y1163" s="37">
        <v>2006</v>
      </c>
      <c r="Z1163" s="37">
        <v>2005</v>
      </c>
      <c r="AA1163" s="37">
        <v>2004</v>
      </c>
      <c r="AB1163" s="37">
        <v>2003</v>
      </c>
      <c r="AC1163" s="37"/>
      <c r="AD1163" s="37"/>
      <c r="AE1163" s="37"/>
      <c r="AF1163" s="37"/>
      <c r="AG1163" s="37"/>
      <c r="AH1163" s="37"/>
      <c r="AI1163" s="37"/>
      <c r="AJ1163" s="37"/>
      <c r="AK1163" s="37"/>
      <c r="AL1163" s="37"/>
    </row>
    <row r="1164" spans="1:38" ht="15" customHeight="1">
      <c r="A1164" s="104" t="s">
        <v>2656</v>
      </c>
      <c r="B1164" s="36" t="s">
        <v>90</v>
      </c>
      <c r="C1164" s="37">
        <f t="shared" si="17"/>
        <v>4</v>
      </c>
      <c r="D1164" s="37">
        <v>4</v>
      </c>
      <c r="E1164" s="38">
        <v>2026</v>
      </c>
      <c r="F1164" s="37">
        <v>2025</v>
      </c>
      <c r="G1164" s="26">
        <v>2024</v>
      </c>
      <c r="H1164" s="26">
        <v>2023</v>
      </c>
      <c r="I1164" s="26"/>
      <c r="J1164" s="26"/>
      <c r="K1164" s="26"/>
      <c r="L1164" s="26"/>
      <c r="M1164" s="26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</row>
    <row r="1165" spans="1:38" ht="15" customHeight="1">
      <c r="A1165" s="104" t="s">
        <v>2657</v>
      </c>
      <c r="B1165" s="25" t="s">
        <v>99</v>
      </c>
      <c r="C1165" s="37">
        <f t="shared" si="17"/>
        <v>3</v>
      </c>
      <c r="D1165" s="37">
        <v>0</v>
      </c>
      <c r="E1165" s="37"/>
      <c r="F1165" s="37"/>
      <c r="G1165" s="27">
        <v>2024</v>
      </c>
      <c r="H1165" s="26"/>
      <c r="I1165" s="26"/>
      <c r="J1165" s="26"/>
      <c r="K1165" s="26"/>
      <c r="L1165" s="26"/>
      <c r="M1165" s="26"/>
      <c r="N1165" s="37"/>
      <c r="O1165" s="37"/>
      <c r="P1165" s="37">
        <v>2015</v>
      </c>
      <c r="Q1165" s="37"/>
      <c r="R1165" s="37"/>
      <c r="S1165" s="37">
        <v>2012</v>
      </c>
      <c r="T1165" s="37"/>
      <c r="U1165" s="37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7"/>
      <c r="AH1165" s="37"/>
      <c r="AI1165" s="37"/>
      <c r="AJ1165" s="37"/>
      <c r="AK1165" s="37"/>
      <c r="AL1165" s="37"/>
    </row>
    <row r="1166" spans="1:38" ht="15" customHeight="1">
      <c r="A1166" s="103" t="s">
        <v>2658</v>
      </c>
      <c r="B1166" s="25" t="s">
        <v>101</v>
      </c>
      <c r="C1166" s="37">
        <f t="shared" si="17"/>
        <v>1</v>
      </c>
      <c r="D1166" s="37">
        <v>0</v>
      </c>
      <c r="E1166" s="37"/>
      <c r="F1166" s="37"/>
      <c r="G1166" s="26"/>
      <c r="H1166" s="26"/>
      <c r="I1166" s="26"/>
      <c r="J1166" s="26">
        <v>2021</v>
      </c>
      <c r="K1166" s="26"/>
      <c r="L1166" s="26"/>
      <c r="M1166" s="26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</row>
    <row r="1167" spans="1:38" ht="15" customHeight="1">
      <c r="A1167" s="103" t="s">
        <v>2659</v>
      </c>
      <c r="B1167" s="36" t="s">
        <v>299</v>
      </c>
      <c r="C1167" s="37">
        <f t="shared" si="17"/>
        <v>11</v>
      </c>
      <c r="D1167" s="37">
        <v>7</v>
      </c>
      <c r="E1167" s="38">
        <v>2026</v>
      </c>
      <c r="F1167" s="37">
        <v>2025</v>
      </c>
      <c r="G1167" s="26">
        <v>2024</v>
      </c>
      <c r="H1167" s="26">
        <v>2023</v>
      </c>
      <c r="I1167" s="27">
        <v>2022</v>
      </c>
      <c r="J1167" s="26">
        <v>2021</v>
      </c>
      <c r="K1167" s="26">
        <v>2020</v>
      </c>
      <c r="L1167" s="26"/>
      <c r="M1167" s="26"/>
      <c r="N1167" s="37"/>
      <c r="O1167" s="37"/>
      <c r="P1167" s="37"/>
      <c r="Q1167" s="37"/>
      <c r="R1167" s="37"/>
      <c r="S1167" s="37">
        <v>2012</v>
      </c>
      <c r="T1167" s="37">
        <v>2011</v>
      </c>
      <c r="U1167" s="37"/>
      <c r="V1167" s="37"/>
      <c r="W1167" s="37"/>
      <c r="X1167" s="37"/>
      <c r="Y1167" s="37">
        <v>2006</v>
      </c>
      <c r="Z1167" s="37">
        <v>2005</v>
      </c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</row>
    <row r="1168" spans="1:38" ht="15" customHeight="1">
      <c r="A1168" s="103" t="s">
        <v>2660</v>
      </c>
      <c r="B1168" s="25" t="s">
        <v>60</v>
      </c>
      <c r="C1168" s="37">
        <f t="shared" si="17"/>
        <v>1</v>
      </c>
      <c r="D1168" s="37">
        <v>0</v>
      </c>
      <c r="E1168" s="37"/>
      <c r="F1168" s="37"/>
      <c r="G1168" s="27">
        <v>2024</v>
      </c>
      <c r="H1168" s="26"/>
      <c r="I1168" s="47"/>
      <c r="J1168" s="26"/>
      <c r="K1168" s="26"/>
      <c r="L1168" s="26"/>
      <c r="M1168" s="26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</row>
    <row r="1169" spans="1:38" ht="15" customHeight="1">
      <c r="A1169" s="104" t="s">
        <v>2661</v>
      </c>
      <c r="B1169" s="36" t="s">
        <v>139</v>
      </c>
      <c r="C1169" s="37">
        <f t="shared" si="17"/>
        <v>1</v>
      </c>
      <c r="D1169" s="37">
        <v>0</v>
      </c>
      <c r="E1169" s="37"/>
      <c r="F1169" s="37"/>
      <c r="G1169" s="26"/>
      <c r="H1169" s="26"/>
      <c r="I1169" s="26"/>
      <c r="J1169" s="26"/>
      <c r="K1169" s="26"/>
      <c r="L1169" s="26"/>
      <c r="M1169" s="26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>
        <v>2006</v>
      </c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</row>
    <row r="1170" spans="1:38" ht="15" customHeight="1">
      <c r="A1170" s="104" t="s">
        <v>2662</v>
      </c>
      <c r="B1170" s="36" t="s">
        <v>110</v>
      </c>
      <c r="C1170" s="37">
        <f t="shared" si="17"/>
        <v>1</v>
      </c>
      <c r="D1170" s="37">
        <v>0</v>
      </c>
      <c r="E1170" s="37"/>
      <c r="F1170" s="37">
        <v>2025</v>
      </c>
      <c r="G1170" s="26"/>
      <c r="H1170" s="26"/>
      <c r="I1170" s="26"/>
      <c r="J1170" s="26"/>
      <c r="K1170" s="26"/>
      <c r="L1170" s="26"/>
      <c r="M1170" s="26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</row>
    <row r="1171" spans="1:38" ht="15" customHeight="1">
      <c r="A1171" s="103" t="s">
        <v>2663</v>
      </c>
      <c r="B1171" s="25" t="s">
        <v>208</v>
      </c>
      <c r="C1171" s="37">
        <f t="shared" si="17"/>
        <v>1</v>
      </c>
      <c r="D1171" s="37">
        <v>0</v>
      </c>
      <c r="E1171" s="37"/>
      <c r="F1171" s="37"/>
      <c r="G1171" s="26"/>
      <c r="H1171" s="26"/>
      <c r="I1171" s="26"/>
      <c r="J1171" s="26"/>
      <c r="K1171" s="26"/>
      <c r="L1171" s="26"/>
      <c r="M1171" s="26"/>
      <c r="N1171" s="37"/>
      <c r="O1171" s="37">
        <v>2016</v>
      </c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7"/>
      <c r="AH1171" s="37"/>
      <c r="AI1171" s="37"/>
      <c r="AJ1171" s="37"/>
      <c r="AK1171" s="37"/>
      <c r="AL1171" s="37"/>
    </row>
    <row r="1172" spans="1:38" ht="15" customHeight="1">
      <c r="A1172" s="103" t="s">
        <v>2664</v>
      </c>
      <c r="B1172" s="25" t="s">
        <v>101</v>
      </c>
      <c r="C1172" s="37">
        <f t="shared" si="17"/>
        <v>1</v>
      </c>
      <c r="D1172" s="37">
        <v>0</v>
      </c>
      <c r="E1172" s="37"/>
      <c r="F1172" s="37"/>
      <c r="G1172" s="26"/>
      <c r="H1172" s="26"/>
      <c r="I1172" s="26"/>
      <c r="J1172" s="26"/>
      <c r="K1172" s="26">
        <v>2020</v>
      </c>
      <c r="L1172" s="26"/>
      <c r="M1172" s="26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7"/>
      <c r="AH1172" s="37"/>
      <c r="AI1172" s="37"/>
      <c r="AJ1172" s="37"/>
      <c r="AK1172" s="37"/>
      <c r="AL1172" s="37"/>
    </row>
    <row r="1173" spans="1:38" ht="15" customHeight="1">
      <c r="A1173" s="103" t="s">
        <v>2664</v>
      </c>
      <c r="B1173" s="25" t="s">
        <v>99</v>
      </c>
      <c r="C1173" s="37">
        <f t="shared" si="17"/>
        <v>1</v>
      </c>
      <c r="D1173" s="37">
        <v>0</v>
      </c>
      <c r="E1173" s="37"/>
      <c r="F1173" s="37"/>
      <c r="G1173" s="26"/>
      <c r="H1173" s="26"/>
      <c r="I1173" s="26"/>
      <c r="J1173" s="26"/>
      <c r="K1173" s="26">
        <v>2020</v>
      </c>
      <c r="L1173" s="26"/>
      <c r="M1173" s="26"/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7"/>
      <c r="AH1173" s="37"/>
      <c r="AI1173" s="37"/>
      <c r="AJ1173" s="37"/>
      <c r="AK1173" s="37"/>
      <c r="AL1173" s="37"/>
    </row>
    <row r="1174" spans="1:38" ht="15" customHeight="1">
      <c r="A1174" s="103" t="s">
        <v>2665</v>
      </c>
      <c r="B1174" s="36" t="s">
        <v>101</v>
      </c>
      <c r="C1174" s="37">
        <f t="shared" si="17"/>
        <v>11</v>
      </c>
      <c r="D1174" s="37">
        <v>0</v>
      </c>
      <c r="E1174" s="37"/>
      <c r="F1174" s="37"/>
      <c r="G1174" s="26"/>
      <c r="H1174" s="26"/>
      <c r="I1174" s="26"/>
      <c r="J1174" s="26"/>
      <c r="K1174" s="26">
        <v>2020</v>
      </c>
      <c r="L1174" s="26">
        <v>2019</v>
      </c>
      <c r="M1174" s="26">
        <v>2018</v>
      </c>
      <c r="N1174" s="37">
        <v>2017</v>
      </c>
      <c r="O1174" s="37"/>
      <c r="P1174" s="37">
        <v>2015</v>
      </c>
      <c r="Q1174" s="37">
        <v>2014</v>
      </c>
      <c r="R1174" s="37">
        <v>2013</v>
      </c>
      <c r="S1174" s="37">
        <v>2012</v>
      </c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>
        <v>1995</v>
      </c>
      <c r="AK1174" s="37">
        <v>1994</v>
      </c>
      <c r="AL1174" s="37">
        <v>1993</v>
      </c>
    </row>
    <row r="1175" spans="1:38" ht="15" customHeight="1">
      <c r="A1175" s="103" t="s">
        <v>2666</v>
      </c>
      <c r="B1175" s="25" t="s">
        <v>56</v>
      </c>
      <c r="C1175" s="37">
        <f t="shared" si="17"/>
        <v>1</v>
      </c>
      <c r="D1175" s="37">
        <v>0</v>
      </c>
      <c r="E1175" s="37"/>
      <c r="F1175" s="37"/>
      <c r="G1175" s="27">
        <v>2024</v>
      </c>
      <c r="H1175" s="26"/>
      <c r="I1175" s="26"/>
      <c r="J1175" s="26"/>
      <c r="K1175" s="26"/>
      <c r="L1175" s="26"/>
      <c r="M1175" s="26"/>
      <c r="N1175" s="37"/>
      <c r="O1175" s="37"/>
      <c r="P1175" s="37"/>
      <c r="Q1175" s="37"/>
      <c r="R1175" s="37"/>
      <c r="S1175" s="37"/>
      <c r="T1175" s="37"/>
      <c r="U1175" s="37"/>
      <c r="V1175" s="37"/>
      <c r="W1175" s="37"/>
      <c r="X1175" s="37"/>
      <c r="Y1175" s="37"/>
      <c r="Z1175" s="37"/>
      <c r="AA1175" s="37"/>
      <c r="AB1175" s="37"/>
      <c r="AC1175" s="37"/>
      <c r="AD1175" s="37"/>
      <c r="AE1175" s="37"/>
      <c r="AF1175" s="37"/>
      <c r="AG1175" s="37"/>
      <c r="AH1175" s="37"/>
      <c r="AI1175" s="37"/>
      <c r="AJ1175" s="37"/>
      <c r="AK1175" s="37"/>
      <c r="AL1175" s="37"/>
    </row>
    <row r="1176" spans="1:38" ht="15" customHeight="1">
      <c r="A1176" s="104" t="s">
        <v>2667</v>
      </c>
      <c r="B1176" s="36" t="s">
        <v>60</v>
      </c>
      <c r="C1176" s="37">
        <f t="shared" si="17"/>
        <v>10</v>
      </c>
      <c r="D1176" s="37">
        <v>10</v>
      </c>
      <c r="E1176" s="38">
        <v>2026</v>
      </c>
      <c r="F1176" s="38">
        <v>2025</v>
      </c>
      <c r="G1176" s="27">
        <v>2024</v>
      </c>
      <c r="H1176" s="27">
        <v>2023</v>
      </c>
      <c r="I1176" s="26">
        <v>2022</v>
      </c>
      <c r="J1176" s="27">
        <v>2021</v>
      </c>
      <c r="K1176" s="26">
        <v>2020</v>
      </c>
      <c r="L1176" s="27">
        <v>2019</v>
      </c>
      <c r="M1176" s="26">
        <v>2018</v>
      </c>
      <c r="N1176" s="37">
        <v>2017</v>
      </c>
      <c r="O1176" s="37"/>
      <c r="P1176" s="37"/>
      <c r="Q1176" s="37"/>
      <c r="R1176" s="37"/>
      <c r="S1176" s="37"/>
      <c r="T1176" s="37"/>
      <c r="U1176" s="37"/>
      <c r="V1176" s="37"/>
      <c r="W1176" s="37"/>
      <c r="X1176" s="37"/>
      <c r="Y1176" s="37"/>
      <c r="Z1176" s="37"/>
      <c r="AA1176" s="37"/>
      <c r="AB1176" s="37"/>
      <c r="AC1176" s="37"/>
      <c r="AD1176" s="37"/>
      <c r="AE1176" s="37"/>
      <c r="AF1176" s="37"/>
      <c r="AG1176" s="37"/>
      <c r="AH1176" s="37"/>
      <c r="AI1176" s="37"/>
      <c r="AJ1176" s="37"/>
      <c r="AK1176" s="37"/>
      <c r="AL1176" s="37"/>
    </row>
    <row r="1177" spans="1:38" ht="15" customHeight="1">
      <c r="A1177" s="103" t="s">
        <v>2668</v>
      </c>
      <c r="B1177" s="25" t="s">
        <v>60</v>
      </c>
      <c r="C1177" s="37">
        <f t="shared" si="17"/>
        <v>4</v>
      </c>
      <c r="D1177" s="37">
        <v>0</v>
      </c>
      <c r="E1177" s="37"/>
      <c r="F1177" s="37"/>
      <c r="G1177" s="26"/>
      <c r="H1177" s="26"/>
      <c r="I1177" s="26"/>
      <c r="J1177" s="26"/>
      <c r="K1177" s="26"/>
      <c r="L1177" s="26">
        <v>2019</v>
      </c>
      <c r="M1177" s="26">
        <v>2018</v>
      </c>
      <c r="N1177" s="37">
        <v>2017</v>
      </c>
      <c r="O1177" s="37">
        <v>2016</v>
      </c>
      <c r="P1177" s="37"/>
      <c r="Q1177" s="37"/>
      <c r="R1177" s="37"/>
      <c r="S1177" s="37"/>
      <c r="T1177" s="37"/>
      <c r="U1177" s="37"/>
      <c r="V1177" s="37"/>
      <c r="W1177" s="37"/>
      <c r="X1177" s="37"/>
      <c r="Y1177" s="37"/>
      <c r="Z1177" s="37"/>
      <c r="AA1177" s="37"/>
      <c r="AB1177" s="37"/>
      <c r="AC1177" s="37"/>
      <c r="AD1177" s="37"/>
      <c r="AE1177" s="37"/>
      <c r="AF1177" s="37"/>
      <c r="AG1177" s="37"/>
      <c r="AH1177" s="37"/>
      <c r="AI1177" s="37"/>
      <c r="AJ1177" s="37"/>
      <c r="AK1177" s="37"/>
      <c r="AL1177" s="37"/>
    </row>
    <row r="1178" spans="1:38" ht="15" customHeight="1">
      <c r="A1178" s="104" t="s">
        <v>2669</v>
      </c>
      <c r="B1178" s="36"/>
      <c r="C1178" s="37">
        <f t="shared" si="17"/>
        <v>2</v>
      </c>
      <c r="D1178" s="37">
        <v>1</v>
      </c>
      <c r="E1178" s="37">
        <v>2026</v>
      </c>
      <c r="F1178" s="37"/>
      <c r="G1178" s="26"/>
      <c r="H1178" s="26"/>
      <c r="I1178" s="26"/>
      <c r="J1178" s="26"/>
      <c r="K1178" s="26"/>
      <c r="L1178" s="26"/>
      <c r="M1178" s="26"/>
      <c r="N1178" s="37"/>
      <c r="O1178" s="37"/>
      <c r="P1178" s="37"/>
      <c r="Q1178" s="37"/>
      <c r="R1178" s="37"/>
      <c r="S1178" s="37"/>
      <c r="T1178" s="37"/>
      <c r="U1178" s="37">
        <v>2010</v>
      </c>
      <c r="V1178" s="37"/>
      <c r="W1178" s="37"/>
      <c r="X1178" s="37"/>
      <c r="Y1178" s="37"/>
      <c r="Z1178" s="37"/>
      <c r="AA1178" s="37"/>
      <c r="AB1178" s="37"/>
      <c r="AC1178" s="37"/>
      <c r="AD1178" s="37"/>
      <c r="AE1178" s="37"/>
      <c r="AF1178" s="37"/>
      <c r="AG1178" s="37"/>
      <c r="AH1178" s="37"/>
      <c r="AI1178" s="37"/>
      <c r="AJ1178" s="37"/>
      <c r="AK1178" s="37"/>
      <c r="AL1178" s="37"/>
    </row>
    <row r="1179" spans="1:38" ht="15" customHeight="1">
      <c r="A1179" s="104" t="s">
        <v>2670</v>
      </c>
      <c r="B1179" s="36" t="s">
        <v>90</v>
      </c>
      <c r="C1179" s="37">
        <f t="shared" si="17"/>
        <v>1</v>
      </c>
      <c r="D1179" s="37">
        <v>0</v>
      </c>
      <c r="E1179" s="37"/>
      <c r="F1179" s="37">
        <v>2025</v>
      </c>
      <c r="G1179" s="26"/>
      <c r="H1179" s="26"/>
      <c r="I1179" s="26"/>
      <c r="J1179" s="26"/>
      <c r="K1179" s="26"/>
      <c r="L1179" s="26"/>
      <c r="M1179" s="26"/>
      <c r="N1179" s="37"/>
      <c r="O1179" s="37"/>
      <c r="P1179" s="37"/>
      <c r="Q1179" s="37"/>
      <c r="R1179" s="37"/>
      <c r="S1179" s="37"/>
      <c r="T1179" s="37"/>
      <c r="U1179" s="37"/>
      <c r="V1179" s="37"/>
      <c r="W1179" s="37"/>
      <c r="X1179" s="37"/>
      <c r="Y1179" s="37"/>
      <c r="Z1179" s="37"/>
      <c r="AA1179" s="37"/>
      <c r="AB1179" s="37"/>
      <c r="AC1179" s="37"/>
      <c r="AD1179" s="37"/>
      <c r="AE1179" s="37"/>
      <c r="AF1179" s="37"/>
      <c r="AG1179" s="37"/>
      <c r="AH1179" s="37"/>
      <c r="AI1179" s="37"/>
      <c r="AJ1179" s="37"/>
      <c r="AK1179" s="37"/>
      <c r="AL1179" s="37"/>
    </row>
    <row r="1180" spans="1:38" ht="15" customHeight="1">
      <c r="A1180" s="104" t="s">
        <v>2671</v>
      </c>
      <c r="B1180" s="36" t="s">
        <v>142</v>
      </c>
      <c r="C1180" s="37">
        <f t="shared" si="17"/>
        <v>1</v>
      </c>
      <c r="D1180" s="37">
        <v>1</v>
      </c>
      <c r="E1180" s="37">
        <v>2026</v>
      </c>
      <c r="F1180" s="37"/>
      <c r="G1180" s="26"/>
      <c r="H1180" s="26"/>
      <c r="I1180" s="26"/>
      <c r="J1180" s="26"/>
      <c r="K1180" s="26"/>
      <c r="L1180" s="26"/>
      <c r="M1180" s="26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7"/>
      <c r="AH1180" s="37"/>
      <c r="AI1180" s="37"/>
      <c r="AJ1180" s="37"/>
      <c r="AK1180" s="37"/>
      <c r="AL1180" s="37"/>
    </row>
    <row r="1181" spans="1:38" ht="15" customHeight="1">
      <c r="A1181" s="103" t="s">
        <v>2672</v>
      </c>
      <c r="B1181" s="25" t="s">
        <v>79</v>
      </c>
      <c r="C1181" s="37">
        <f t="shared" si="17"/>
        <v>1</v>
      </c>
      <c r="D1181" s="37">
        <v>0</v>
      </c>
      <c r="E1181" s="37"/>
      <c r="F1181" s="37"/>
      <c r="G1181" s="26"/>
      <c r="H1181" s="26"/>
      <c r="I1181" s="26"/>
      <c r="J1181" s="26"/>
      <c r="K1181" s="26"/>
      <c r="L1181" s="26"/>
      <c r="M1181" s="26"/>
      <c r="N1181" s="37"/>
      <c r="O1181" s="37">
        <v>2016</v>
      </c>
      <c r="P1181" s="37"/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7"/>
      <c r="AH1181" s="37"/>
      <c r="AI1181" s="37"/>
      <c r="AJ1181" s="37"/>
      <c r="AK1181" s="37"/>
      <c r="AL1181" s="37"/>
    </row>
    <row r="1182" spans="1:38" ht="15" customHeight="1">
      <c r="A1182" s="103" t="s">
        <v>2673</v>
      </c>
      <c r="B1182" s="25" t="s">
        <v>262</v>
      </c>
      <c r="C1182" s="37">
        <f t="shared" si="17"/>
        <v>1</v>
      </c>
      <c r="D1182" s="37">
        <v>0</v>
      </c>
      <c r="E1182" s="37"/>
      <c r="F1182" s="37">
        <v>2025</v>
      </c>
      <c r="G1182" s="26"/>
      <c r="H1182" s="26"/>
      <c r="I1182" s="26"/>
      <c r="J1182" s="26"/>
      <c r="K1182" s="26"/>
      <c r="L1182" s="26"/>
      <c r="M1182" s="26"/>
      <c r="N1182" s="37"/>
      <c r="O1182" s="37"/>
      <c r="P1182" s="37"/>
      <c r="Q1182" s="37"/>
      <c r="R1182" s="37"/>
      <c r="S1182" s="37"/>
      <c r="T1182" s="37"/>
      <c r="U1182" s="37"/>
      <c r="V1182" s="37"/>
      <c r="W1182" s="37"/>
      <c r="X1182" s="37"/>
      <c r="Y1182" s="37"/>
      <c r="Z1182" s="37"/>
      <c r="AA1182" s="37"/>
      <c r="AB1182" s="37"/>
      <c r="AC1182" s="37"/>
      <c r="AD1182" s="37"/>
      <c r="AE1182" s="37"/>
      <c r="AF1182" s="37"/>
      <c r="AG1182" s="37"/>
      <c r="AH1182" s="37"/>
      <c r="AI1182" s="37"/>
      <c r="AJ1182" s="37"/>
      <c r="AK1182" s="37"/>
      <c r="AL1182" s="37"/>
    </row>
    <row r="1183" spans="1:38" ht="15" customHeight="1">
      <c r="A1183" s="104" t="s">
        <v>2674</v>
      </c>
      <c r="B1183" s="25" t="s">
        <v>101</v>
      </c>
      <c r="C1183" s="37">
        <f t="shared" si="17"/>
        <v>1</v>
      </c>
      <c r="D1183" s="37">
        <v>0</v>
      </c>
      <c r="E1183" s="37"/>
      <c r="F1183" s="37"/>
      <c r="G1183" s="26"/>
      <c r="H1183" s="26"/>
      <c r="I1183" s="26"/>
      <c r="J1183" s="26"/>
      <c r="K1183" s="26"/>
      <c r="L1183" s="26"/>
      <c r="M1183" s="26"/>
      <c r="N1183" s="37"/>
      <c r="O1183" s="37"/>
      <c r="P1183" s="37"/>
      <c r="Q1183" s="37"/>
      <c r="R1183" s="37"/>
      <c r="S1183" s="37">
        <v>2012</v>
      </c>
      <c r="T1183" s="37"/>
      <c r="U1183" s="37"/>
      <c r="V1183" s="37"/>
      <c r="W1183" s="37"/>
      <c r="X1183" s="37"/>
      <c r="Y1183" s="37"/>
      <c r="Z1183" s="37"/>
      <c r="AA1183" s="37"/>
      <c r="AB1183" s="37"/>
      <c r="AC1183" s="37"/>
      <c r="AD1183" s="37"/>
      <c r="AE1183" s="37"/>
      <c r="AF1183" s="37"/>
      <c r="AG1183" s="37"/>
      <c r="AH1183" s="37"/>
      <c r="AI1183" s="37"/>
      <c r="AJ1183" s="37"/>
      <c r="AK1183" s="37"/>
      <c r="AL1183" s="37"/>
    </row>
    <row r="1184" spans="1:38" ht="15" customHeight="1">
      <c r="A1184" s="104" t="s">
        <v>2675</v>
      </c>
      <c r="B1184" s="25" t="s">
        <v>168</v>
      </c>
      <c r="C1184" s="37">
        <f t="shared" si="17"/>
        <v>3</v>
      </c>
      <c r="D1184" s="37">
        <v>1</v>
      </c>
      <c r="E1184" s="37">
        <v>2026</v>
      </c>
      <c r="F1184" s="37"/>
      <c r="G1184" s="26">
        <v>2024</v>
      </c>
      <c r="H1184" s="26">
        <v>2023</v>
      </c>
      <c r="I1184" s="26"/>
      <c r="J1184" s="26"/>
      <c r="K1184" s="26"/>
      <c r="L1184" s="26"/>
      <c r="M1184" s="26"/>
      <c r="N1184" s="37"/>
      <c r="O1184" s="37"/>
      <c r="P1184" s="37"/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7"/>
      <c r="AH1184" s="37"/>
      <c r="AI1184" s="37"/>
      <c r="AJ1184" s="37"/>
      <c r="AK1184" s="37"/>
      <c r="AL1184" s="37"/>
    </row>
    <row r="1185" spans="1:38" ht="15" customHeight="1">
      <c r="A1185" s="103" t="s">
        <v>2676</v>
      </c>
      <c r="B1185" s="36" t="s">
        <v>90</v>
      </c>
      <c r="C1185" s="37">
        <f t="shared" si="17"/>
        <v>2</v>
      </c>
      <c r="D1185" s="37">
        <v>0</v>
      </c>
      <c r="E1185" s="37"/>
      <c r="F1185" s="37"/>
      <c r="G1185" s="26"/>
      <c r="H1185" s="26"/>
      <c r="I1185" s="26"/>
      <c r="J1185" s="26"/>
      <c r="K1185" s="26"/>
      <c r="L1185" s="26"/>
      <c r="M1185" s="26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>
        <v>1997</v>
      </c>
      <c r="AI1185" s="37">
        <v>1996</v>
      </c>
      <c r="AJ1185" s="37"/>
      <c r="AK1185" s="37"/>
      <c r="AL1185" s="37"/>
    </row>
    <row r="1186" spans="1:38" ht="15" customHeight="1">
      <c r="A1186" s="103" t="s">
        <v>2677</v>
      </c>
      <c r="B1186" s="36" t="s">
        <v>244</v>
      </c>
      <c r="C1186" s="37">
        <f t="shared" si="17"/>
        <v>15</v>
      </c>
      <c r="D1186" s="37">
        <v>0</v>
      </c>
      <c r="E1186" s="37"/>
      <c r="F1186" s="37"/>
      <c r="G1186" s="26"/>
      <c r="H1186" s="26"/>
      <c r="I1186" s="26"/>
      <c r="J1186" s="26">
        <v>2021</v>
      </c>
      <c r="K1186" s="26">
        <v>2020</v>
      </c>
      <c r="L1186" s="26">
        <v>2019</v>
      </c>
      <c r="M1186" s="26">
        <v>2018</v>
      </c>
      <c r="N1186" s="37">
        <v>2017</v>
      </c>
      <c r="O1186" s="37">
        <v>2016</v>
      </c>
      <c r="P1186" s="37"/>
      <c r="Q1186" s="37">
        <v>2014</v>
      </c>
      <c r="R1186" s="37">
        <v>2013</v>
      </c>
      <c r="S1186" s="37">
        <v>2012</v>
      </c>
      <c r="T1186" s="37">
        <v>2011</v>
      </c>
      <c r="U1186" s="37">
        <v>2010</v>
      </c>
      <c r="V1186" s="37">
        <v>2009</v>
      </c>
      <c r="W1186" s="37">
        <v>2008</v>
      </c>
      <c r="X1186" s="37">
        <v>2007</v>
      </c>
      <c r="Y1186" s="37">
        <v>2006</v>
      </c>
      <c r="Z1186" s="37"/>
      <c r="AA1186" s="37"/>
      <c r="AB1186" s="37"/>
      <c r="AC1186" s="37"/>
      <c r="AD1186" s="37"/>
      <c r="AE1186" s="37"/>
      <c r="AF1186" s="37"/>
      <c r="AG1186" s="37"/>
      <c r="AH1186" s="37"/>
      <c r="AI1186" s="37"/>
      <c r="AJ1186" s="37"/>
      <c r="AK1186" s="37"/>
      <c r="AL1186" s="37"/>
    </row>
    <row r="1187" spans="1:38" ht="15" customHeight="1">
      <c r="A1187" s="103" t="s">
        <v>2678</v>
      </c>
      <c r="B1187" s="25" t="s">
        <v>110</v>
      </c>
      <c r="C1187" s="37">
        <f t="shared" si="17"/>
        <v>4</v>
      </c>
      <c r="D1187" s="37">
        <v>1</v>
      </c>
      <c r="E1187" s="37">
        <v>2026</v>
      </c>
      <c r="F1187" s="37"/>
      <c r="G1187" s="26">
        <v>2024</v>
      </c>
      <c r="H1187" s="26">
        <v>2023</v>
      </c>
      <c r="I1187" s="26"/>
      <c r="J1187" s="26">
        <v>2021</v>
      </c>
      <c r="K1187" s="26"/>
      <c r="L1187" s="26"/>
      <c r="M1187" s="26"/>
      <c r="N1187" s="37"/>
      <c r="O1187" s="37"/>
      <c r="P1187" s="37"/>
      <c r="Q1187" s="37"/>
      <c r="R1187" s="37"/>
      <c r="S1187" s="37"/>
      <c r="T1187" s="37"/>
      <c r="U1187" s="37"/>
      <c r="V1187" s="37"/>
      <c r="W1187" s="37"/>
      <c r="X1187" s="37"/>
      <c r="Y1187" s="37"/>
      <c r="Z1187" s="37"/>
      <c r="AA1187" s="37"/>
      <c r="AB1187" s="37"/>
      <c r="AC1187" s="37"/>
      <c r="AD1187" s="37"/>
      <c r="AE1187" s="37"/>
      <c r="AF1187" s="37"/>
      <c r="AG1187" s="37"/>
      <c r="AH1187" s="37"/>
      <c r="AI1187" s="37"/>
      <c r="AJ1187" s="37"/>
      <c r="AK1187" s="37"/>
      <c r="AL1187" s="37"/>
    </row>
    <row r="1188" spans="1:38" ht="15" customHeight="1">
      <c r="A1188" s="104" t="s">
        <v>2679</v>
      </c>
      <c r="B1188" s="36"/>
      <c r="C1188" s="37">
        <f t="shared" si="17"/>
        <v>4</v>
      </c>
      <c r="D1188" s="37">
        <v>0</v>
      </c>
      <c r="E1188" s="37"/>
      <c r="F1188" s="37"/>
      <c r="G1188" s="26"/>
      <c r="H1188" s="26"/>
      <c r="I1188" s="26"/>
      <c r="J1188" s="26"/>
      <c r="K1188" s="26"/>
      <c r="L1188" s="47">
        <v>2019</v>
      </c>
      <c r="M1188" s="26">
        <v>2018</v>
      </c>
      <c r="N1188" s="37">
        <v>2017</v>
      </c>
      <c r="O1188" s="37"/>
      <c r="P1188" s="37">
        <v>2015</v>
      </c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</row>
    <row r="1189" spans="1:38" ht="15" customHeight="1">
      <c r="A1189" s="104" t="s">
        <v>2680</v>
      </c>
      <c r="B1189" s="36" t="s">
        <v>79</v>
      </c>
      <c r="C1189" s="37">
        <f t="shared" si="17"/>
        <v>1</v>
      </c>
      <c r="D1189" s="37">
        <v>0</v>
      </c>
      <c r="E1189" s="37"/>
      <c r="F1189" s="37"/>
      <c r="G1189" s="26"/>
      <c r="H1189" s="26"/>
      <c r="I1189" s="26"/>
      <c r="J1189" s="26"/>
      <c r="K1189" s="26"/>
      <c r="L1189" s="26"/>
      <c r="M1189" s="26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>
        <v>2000</v>
      </c>
      <c r="AF1189" s="37"/>
      <c r="AG1189" s="37"/>
      <c r="AH1189" s="37"/>
      <c r="AI1189" s="37"/>
      <c r="AJ1189" s="37"/>
      <c r="AK1189" s="37"/>
      <c r="AL1189" s="37"/>
    </row>
    <row r="1190" spans="1:38" ht="15" customHeight="1">
      <c r="A1190" s="104" t="s">
        <v>2681</v>
      </c>
      <c r="B1190" s="36" t="s">
        <v>131</v>
      </c>
      <c r="C1190" s="37">
        <f t="shared" si="17"/>
        <v>1</v>
      </c>
      <c r="D1190" s="37">
        <v>0</v>
      </c>
      <c r="E1190" s="37"/>
      <c r="F1190" s="37"/>
      <c r="G1190" s="26"/>
      <c r="H1190" s="26"/>
      <c r="I1190" s="26"/>
      <c r="J1190" s="26"/>
      <c r="K1190" s="26"/>
      <c r="L1190" s="26"/>
      <c r="M1190" s="26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>
        <v>2003</v>
      </c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</row>
    <row r="1191" spans="1:38" ht="15" customHeight="1">
      <c r="A1191" s="103" t="s">
        <v>2682</v>
      </c>
      <c r="B1191" s="25" t="s">
        <v>382</v>
      </c>
      <c r="C1191" s="37">
        <f t="shared" si="17"/>
        <v>10</v>
      </c>
      <c r="D1191" s="37">
        <v>8</v>
      </c>
      <c r="E1191" s="37">
        <v>2026</v>
      </c>
      <c r="F1191" s="37">
        <v>2025</v>
      </c>
      <c r="G1191" s="26">
        <v>2024</v>
      </c>
      <c r="H1191" s="26">
        <v>2023</v>
      </c>
      <c r="I1191" s="26">
        <v>2022</v>
      </c>
      <c r="J1191" s="26">
        <v>2021</v>
      </c>
      <c r="K1191" s="26">
        <v>2020</v>
      </c>
      <c r="L1191" s="26">
        <v>2019</v>
      </c>
      <c r="M1191" s="26"/>
      <c r="N1191" s="37">
        <v>2017</v>
      </c>
      <c r="O1191" s="37">
        <v>2016</v>
      </c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</row>
    <row r="1192" spans="1:38" ht="15" customHeight="1">
      <c r="A1192" s="103" t="s">
        <v>2683</v>
      </c>
      <c r="B1192" s="25" t="s">
        <v>81</v>
      </c>
      <c r="C1192" s="37">
        <f t="shared" si="17"/>
        <v>3</v>
      </c>
      <c r="D1192" s="37">
        <v>3</v>
      </c>
      <c r="E1192" s="38">
        <v>2026</v>
      </c>
      <c r="F1192" s="37">
        <v>2025</v>
      </c>
      <c r="G1192" s="26">
        <v>2024</v>
      </c>
      <c r="H1192" s="26"/>
      <c r="I1192" s="26"/>
      <c r="J1192" s="26"/>
      <c r="K1192" s="26"/>
      <c r="L1192" s="26"/>
      <c r="M1192" s="26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</row>
    <row r="1193" spans="1:38" ht="15" customHeight="1">
      <c r="A1193" s="103" t="s">
        <v>2684</v>
      </c>
      <c r="B1193" s="25" t="s">
        <v>64</v>
      </c>
      <c r="C1193" s="37">
        <f t="shared" si="17"/>
        <v>3</v>
      </c>
      <c r="D1193" s="37">
        <v>0</v>
      </c>
      <c r="E1193" s="37"/>
      <c r="F1193" s="37"/>
      <c r="G1193" s="26"/>
      <c r="H1193" s="26"/>
      <c r="I1193" s="26"/>
      <c r="J1193" s="26"/>
      <c r="K1193" s="26"/>
      <c r="L1193" s="26"/>
      <c r="M1193" s="26">
        <v>2018</v>
      </c>
      <c r="N1193" s="27">
        <v>2017</v>
      </c>
      <c r="O1193" s="37">
        <v>2016</v>
      </c>
      <c r="P1193" s="37"/>
      <c r="Q1193" s="37"/>
      <c r="R1193" s="37"/>
      <c r="S1193" s="37"/>
      <c r="T1193" s="37"/>
      <c r="U1193" s="37"/>
      <c r="V1193" s="37"/>
      <c r="W1193" s="37"/>
      <c r="X1193" s="37"/>
      <c r="Y1193" s="37"/>
      <c r="Z1193" s="37"/>
      <c r="AA1193" s="37"/>
      <c r="AB1193" s="37"/>
      <c r="AC1193" s="37"/>
      <c r="AD1193" s="37"/>
      <c r="AE1193" s="37"/>
      <c r="AF1193" s="37"/>
      <c r="AG1193" s="37"/>
      <c r="AH1193" s="37"/>
      <c r="AI1193" s="37"/>
      <c r="AJ1193" s="37"/>
      <c r="AK1193" s="37"/>
      <c r="AL1193" s="37"/>
    </row>
    <row r="1194" spans="1:38" ht="15" customHeight="1">
      <c r="A1194" s="104" t="s">
        <v>2685</v>
      </c>
      <c r="B1194" s="36" t="s">
        <v>372</v>
      </c>
      <c r="C1194" s="37">
        <f t="shared" si="17"/>
        <v>7</v>
      </c>
      <c r="D1194" s="37">
        <v>0</v>
      </c>
      <c r="E1194" s="37"/>
      <c r="F1194" s="37"/>
      <c r="G1194" s="26"/>
      <c r="H1194" s="26"/>
      <c r="I1194" s="26"/>
      <c r="J1194" s="26"/>
      <c r="K1194" s="26"/>
      <c r="L1194" s="26"/>
      <c r="M1194" s="26"/>
      <c r="N1194" s="37"/>
      <c r="O1194" s="37"/>
      <c r="P1194" s="37"/>
      <c r="Q1194" s="37"/>
      <c r="R1194" s="37"/>
      <c r="S1194" s="37"/>
      <c r="T1194" s="37">
        <v>2011</v>
      </c>
      <c r="U1194" s="37">
        <v>2010</v>
      </c>
      <c r="V1194" s="37">
        <v>2009</v>
      </c>
      <c r="W1194" s="37">
        <v>2008</v>
      </c>
      <c r="X1194" s="37">
        <v>2007</v>
      </c>
      <c r="Y1194" s="37">
        <v>2006</v>
      </c>
      <c r="Z1194" s="37">
        <v>2005</v>
      </c>
      <c r="AA1194" s="37"/>
      <c r="AB1194" s="37"/>
      <c r="AC1194" s="37"/>
      <c r="AD1194" s="37"/>
      <c r="AE1194" s="37"/>
      <c r="AF1194" s="37"/>
      <c r="AG1194" s="37"/>
      <c r="AH1194" s="37"/>
      <c r="AI1194" s="37"/>
      <c r="AJ1194" s="37"/>
      <c r="AK1194" s="37"/>
      <c r="AL1194" s="37"/>
    </row>
    <row r="1195" spans="1:38" ht="15" customHeight="1">
      <c r="A1195" s="103" t="s">
        <v>2686</v>
      </c>
      <c r="B1195" s="36" t="s">
        <v>155</v>
      </c>
      <c r="C1195" s="37">
        <f t="shared" si="17"/>
        <v>17</v>
      </c>
      <c r="D1195" s="37">
        <v>4</v>
      </c>
      <c r="E1195" s="37">
        <v>2026</v>
      </c>
      <c r="F1195" s="37">
        <v>2025</v>
      </c>
      <c r="G1195" s="26">
        <v>2024</v>
      </c>
      <c r="H1195" s="27">
        <v>2023</v>
      </c>
      <c r="I1195" s="26"/>
      <c r="J1195" s="26"/>
      <c r="K1195" s="26">
        <v>2020</v>
      </c>
      <c r="L1195" s="26">
        <v>2019</v>
      </c>
      <c r="M1195" s="26">
        <v>2018</v>
      </c>
      <c r="N1195" s="37">
        <v>2017</v>
      </c>
      <c r="O1195" s="37">
        <v>2016</v>
      </c>
      <c r="P1195" s="37">
        <v>2015</v>
      </c>
      <c r="Q1195" s="37">
        <v>2014</v>
      </c>
      <c r="R1195" s="37">
        <v>2013</v>
      </c>
      <c r="S1195" s="37">
        <v>2012</v>
      </c>
      <c r="T1195" s="37">
        <v>2011</v>
      </c>
      <c r="U1195" s="37">
        <v>2010</v>
      </c>
      <c r="V1195" s="37">
        <v>2009</v>
      </c>
      <c r="W1195" s="37"/>
      <c r="X1195" s="37"/>
      <c r="Y1195" s="37"/>
      <c r="Z1195" s="37"/>
      <c r="AA1195" s="37">
        <v>2004</v>
      </c>
      <c r="AB1195" s="37"/>
      <c r="AC1195" s="37"/>
      <c r="AD1195" s="37"/>
      <c r="AE1195" s="37"/>
      <c r="AF1195" s="37"/>
      <c r="AG1195" s="37"/>
      <c r="AH1195" s="37"/>
      <c r="AI1195" s="37"/>
      <c r="AJ1195" s="37"/>
      <c r="AK1195" s="37"/>
      <c r="AL1195" s="37"/>
    </row>
    <row r="1196" spans="1:38" ht="15" customHeight="1">
      <c r="A1196" s="103" t="s">
        <v>2687</v>
      </c>
      <c r="B1196" s="36" t="s">
        <v>168</v>
      </c>
      <c r="C1196" s="37">
        <f t="shared" si="17"/>
        <v>2</v>
      </c>
      <c r="D1196" s="37">
        <v>0</v>
      </c>
      <c r="E1196" s="37"/>
      <c r="F1196" s="37"/>
      <c r="G1196" s="26">
        <v>2024</v>
      </c>
      <c r="H1196" s="27">
        <v>2023</v>
      </c>
      <c r="I1196" s="26"/>
      <c r="J1196" s="26"/>
      <c r="K1196" s="26"/>
      <c r="L1196" s="26"/>
      <c r="M1196" s="26"/>
      <c r="N1196" s="37"/>
      <c r="O1196" s="37"/>
      <c r="P1196" s="37"/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7"/>
      <c r="AH1196" s="37"/>
      <c r="AI1196" s="37"/>
      <c r="AJ1196" s="37"/>
      <c r="AK1196" s="37"/>
      <c r="AL1196" s="37"/>
    </row>
    <row r="1197" spans="1:38" ht="15" customHeight="1">
      <c r="A1197" s="103" t="s">
        <v>2688</v>
      </c>
      <c r="B1197" s="25" t="s">
        <v>110</v>
      </c>
      <c r="C1197" s="37">
        <f t="shared" si="17"/>
        <v>1</v>
      </c>
      <c r="D1197" s="37">
        <v>0</v>
      </c>
      <c r="E1197" s="37"/>
      <c r="F1197" s="37"/>
      <c r="G1197" s="26"/>
      <c r="H1197" s="26"/>
      <c r="I1197" s="26"/>
      <c r="J1197" s="26"/>
      <c r="K1197" s="26">
        <v>2020</v>
      </c>
      <c r="L1197" s="26"/>
      <c r="M1197" s="26"/>
      <c r="N1197" s="37"/>
      <c r="O1197" s="37"/>
      <c r="P1197" s="37"/>
      <c r="Q1197" s="37"/>
      <c r="R1197" s="37"/>
      <c r="S1197" s="37"/>
      <c r="T1197" s="37"/>
      <c r="U1197" s="37"/>
      <c r="V1197" s="37"/>
      <c r="W1197" s="37"/>
      <c r="X1197" s="37"/>
      <c r="Y1197" s="37"/>
      <c r="Z1197" s="37"/>
      <c r="AA1197" s="37"/>
      <c r="AB1197" s="37"/>
      <c r="AC1197" s="37"/>
      <c r="AD1197" s="37"/>
      <c r="AE1197" s="37"/>
      <c r="AF1197" s="37"/>
      <c r="AG1197" s="37"/>
      <c r="AH1197" s="37"/>
      <c r="AI1197" s="37"/>
      <c r="AJ1197" s="37"/>
      <c r="AK1197" s="37"/>
      <c r="AL1197" s="37"/>
    </row>
    <row r="1198" spans="1:38" ht="15" customHeight="1">
      <c r="A1198" s="103" t="s">
        <v>2689</v>
      </c>
      <c r="B1198" s="36" t="s">
        <v>338</v>
      </c>
      <c r="C1198" s="37">
        <f t="shared" si="17"/>
        <v>1</v>
      </c>
      <c r="D1198" s="37">
        <v>0</v>
      </c>
      <c r="E1198" s="37"/>
      <c r="F1198" s="37"/>
      <c r="G1198" s="26"/>
      <c r="H1198" s="26"/>
      <c r="I1198" s="26"/>
      <c r="J1198" s="26"/>
      <c r="K1198" s="26"/>
      <c r="L1198" s="26"/>
      <c r="M1198" s="26"/>
      <c r="N1198" s="37"/>
      <c r="O1198" s="37"/>
      <c r="P1198" s="37"/>
      <c r="Q1198" s="37"/>
      <c r="R1198" s="37"/>
      <c r="S1198" s="37"/>
      <c r="T1198" s="37"/>
      <c r="U1198" s="37"/>
      <c r="V1198" s="37"/>
      <c r="W1198" s="37"/>
      <c r="X1198" s="37"/>
      <c r="Y1198" s="37"/>
      <c r="Z1198" s="37"/>
      <c r="AA1198" s="37"/>
      <c r="AB1198" s="37"/>
      <c r="AC1198" s="37"/>
      <c r="AD1198" s="37"/>
      <c r="AE1198" s="37"/>
      <c r="AF1198" s="37"/>
      <c r="AG1198" s="37"/>
      <c r="AH1198" s="37"/>
      <c r="AI1198" s="37">
        <v>1996</v>
      </c>
      <c r="AJ1198" s="37"/>
      <c r="AK1198" s="37"/>
      <c r="AL1198" s="37"/>
    </row>
    <row r="1199" spans="1:38" ht="15" customHeight="1">
      <c r="A1199" s="103" t="s">
        <v>2690</v>
      </c>
      <c r="B1199" s="36" t="s">
        <v>99</v>
      </c>
      <c r="C1199" s="37">
        <f t="shared" si="17"/>
        <v>1</v>
      </c>
      <c r="D1199" s="37">
        <v>0</v>
      </c>
      <c r="E1199" s="37"/>
      <c r="F1199" s="37"/>
      <c r="G1199" s="26"/>
      <c r="H1199" s="26"/>
      <c r="I1199" s="26"/>
      <c r="J1199" s="26"/>
      <c r="K1199" s="26"/>
      <c r="L1199" s="26"/>
      <c r="M1199" s="26">
        <v>2018</v>
      </c>
      <c r="N1199" s="37"/>
      <c r="O1199" s="37"/>
      <c r="P1199" s="37"/>
      <c r="Q1199" s="37"/>
      <c r="R1199" s="37"/>
      <c r="S1199" s="37"/>
      <c r="T1199" s="37"/>
      <c r="U1199" s="37"/>
      <c r="V1199" s="37"/>
      <c r="W1199" s="37"/>
      <c r="X1199" s="37"/>
      <c r="Y1199" s="37"/>
      <c r="Z1199" s="37"/>
      <c r="AA1199" s="37"/>
      <c r="AB1199" s="37"/>
      <c r="AC1199" s="37"/>
      <c r="AD1199" s="37"/>
      <c r="AE1199" s="37"/>
      <c r="AF1199" s="37"/>
      <c r="AG1199" s="37"/>
      <c r="AH1199" s="37"/>
      <c r="AI1199" s="37"/>
      <c r="AJ1199" s="37"/>
      <c r="AK1199" s="37"/>
      <c r="AL1199" s="37"/>
    </row>
    <row r="1200" spans="1:38" ht="15" customHeight="1">
      <c r="A1200" s="104" t="s">
        <v>2691</v>
      </c>
      <c r="B1200" s="36" t="s">
        <v>60</v>
      </c>
      <c r="C1200" s="37">
        <f t="shared" si="17"/>
        <v>7</v>
      </c>
      <c r="D1200" s="37">
        <v>5</v>
      </c>
      <c r="E1200" s="38">
        <v>2026</v>
      </c>
      <c r="F1200" s="37">
        <v>2025</v>
      </c>
      <c r="G1200" s="26">
        <v>2024</v>
      </c>
      <c r="H1200" s="27">
        <v>2023</v>
      </c>
      <c r="I1200" s="27">
        <v>2022</v>
      </c>
      <c r="J1200" s="47"/>
      <c r="K1200" s="27">
        <v>2020</v>
      </c>
      <c r="L1200" s="26">
        <v>2019</v>
      </c>
      <c r="M1200" s="26"/>
      <c r="N1200" s="37"/>
      <c r="O1200" s="37"/>
      <c r="P1200" s="37"/>
      <c r="Q1200" s="37"/>
      <c r="R1200" s="37"/>
      <c r="S1200" s="37"/>
      <c r="T1200" s="37"/>
      <c r="U1200" s="37"/>
      <c r="V1200" s="37"/>
      <c r="W1200" s="37"/>
      <c r="X1200" s="37"/>
      <c r="Y1200" s="37"/>
      <c r="Z1200" s="37"/>
      <c r="AA1200" s="37"/>
      <c r="AB1200" s="37"/>
      <c r="AC1200" s="37"/>
      <c r="AD1200" s="37"/>
      <c r="AE1200" s="37"/>
      <c r="AF1200" s="37"/>
      <c r="AG1200" s="37"/>
      <c r="AH1200" s="37"/>
      <c r="AI1200" s="37"/>
      <c r="AJ1200" s="37"/>
      <c r="AK1200" s="37"/>
      <c r="AL1200" s="37"/>
    </row>
    <row r="1201" spans="1:38" ht="15" customHeight="1">
      <c r="A1201" s="103" t="s">
        <v>2692</v>
      </c>
      <c r="B1201" s="25" t="s">
        <v>66</v>
      </c>
      <c r="C1201" s="37">
        <f t="shared" si="17"/>
        <v>3</v>
      </c>
      <c r="D1201" s="37">
        <v>0</v>
      </c>
      <c r="E1201" s="37"/>
      <c r="F1201" s="37"/>
      <c r="G1201" s="26"/>
      <c r="H1201" s="26"/>
      <c r="I1201" s="26">
        <v>2022</v>
      </c>
      <c r="J1201" s="26">
        <v>2021</v>
      </c>
      <c r="K1201" s="26">
        <v>2020</v>
      </c>
      <c r="L1201" s="26"/>
      <c r="M1201" s="26"/>
      <c r="N1201" s="37"/>
      <c r="O1201" s="37"/>
      <c r="P1201" s="37"/>
      <c r="Q1201" s="37"/>
      <c r="R1201" s="37"/>
      <c r="S1201" s="37"/>
      <c r="T1201" s="37"/>
      <c r="U1201" s="37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7"/>
      <c r="AH1201" s="37"/>
      <c r="AI1201" s="37"/>
      <c r="AJ1201" s="37"/>
      <c r="AK1201" s="37"/>
      <c r="AL1201" s="37"/>
    </row>
    <row r="1202" spans="1:38" ht="15" customHeight="1">
      <c r="A1202" s="103" t="s">
        <v>2693</v>
      </c>
      <c r="B1202" s="36" t="s">
        <v>101</v>
      </c>
      <c r="C1202" s="37">
        <f t="shared" si="17"/>
        <v>15</v>
      </c>
      <c r="D1202" s="37">
        <v>0</v>
      </c>
      <c r="E1202" s="37"/>
      <c r="F1202" s="37">
        <v>2025</v>
      </c>
      <c r="G1202" s="27">
        <v>2024</v>
      </c>
      <c r="H1202" s="27">
        <v>2023</v>
      </c>
      <c r="I1202" s="27">
        <v>2022</v>
      </c>
      <c r="J1202" s="26">
        <v>2021</v>
      </c>
      <c r="K1202" s="26">
        <v>2020</v>
      </c>
      <c r="L1202" s="26">
        <v>2019</v>
      </c>
      <c r="M1202" s="26">
        <v>2018</v>
      </c>
      <c r="N1202" s="37">
        <v>2017</v>
      </c>
      <c r="O1202" s="37">
        <v>2016</v>
      </c>
      <c r="P1202" s="37">
        <v>2015</v>
      </c>
      <c r="Q1202" s="37"/>
      <c r="R1202" s="37"/>
      <c r="S1202" s="37"/>
      <c r="T1202" s="37"/>
      <c r="U1202" s="37"/>
      <c r="V1202" s="37"/>
      <c r="W1202" s="37"/>
      <c r="X1202" s="37"/>
      <c r="Y1202" s="37">
        <v>2006</v>
      </c>
      <c r="Z1202" s="37">
        <v>2005</v>
      </c>
      <c r="AA1202" s="37">
        <v>2004</v>
      </c>
      <c r="AB1202" s="37">
        <v>2003</v>
      </c>
      <c r="AC1202" s="37"/>
      <c r="AD1202" s="37"/>
      <c r="AE1202" s="37"/>
      <c r="AF1202" s="37"/>
      <c r="AG1202" s="37"/>
      <c r="AH1202" s="37"/>
      <c r="AI1202" s="37"/>
      <c r="AJ1202" s="37"/>
      <c r="AK1202" s="37"/>
      <c r="AL1202" s="37"/>
    </row>
    <row r="1203" spans="1:38" ht="15" customHeight="1">
      <c r="A1203" s="103" t="s">
        <v>2694</v>
      </c>
      <c r="B1203" s="36" t="s">
        <v>112</v>
      </c>
      <c r="C1203" s="37">
        <f t="shared" si="17"/>
        <v>1</v>
      </c>
      <c r="D1203" s="37">
        <v>1</v>
      </c>
      <c r="E1203" s="37">
        <v>2026</v>
      </c>
      <c r="F1203" s="37"/>
      <c r="G1203" s="27"/>
      <c r="H1203" s="27"/>
      <c r="I1203" s="27"/>
      <c r="J1203" s="26"/>
      <c r="K1203" s="26"/>
      <c r="L1203" s="26"/>
      <c r="M1203" s="26"/>
      <c r="N1203" s="37"/>
      <c r="O1203" s="37"/>
      <c r="P1203" s="37"/>
      <c r="Q1203" s="37"/>
      <c r="R1203" s="37"/>
      <c r="S1203" s="37"/>
      <c r="T1203" s="37"/>
      <c r="U1203" s="37"/>
      <c r="V1203" s="37"/>
      <c r="W1203" s="37"/>
      <c r="X1203" s="37"/>
      <c r="Y1203" s="37"/>
      <c r="Z1203" s="37"/>
      <c r="AA1203" s="37"/>
      <c r="AB1203" s="37"/>
      <c r="AC1203" s="37"/>
      <c r="AD1203" s="37"/>
      <c r="AE1203" s="37"/>
      <c r="AF1203" s="37"/>
      <c r="AG1203" s="37"/>
      <c r="AH1203" s="37"/>
      <c r="AI1203" s="37"/>
      <c r="AJ1203" s="37"/>
      <c r="AK1203" s="37"/>
      <c r="AL1203" s="37"/>
    </row>
    <row r="1204" spans="1:38" ht="15" customHeight="1">
      <c r="A1204" s="103" t="s">
        <v>2695</v>
      </c>
      <c r="B1204" s="36" t="s">
        <v>168</v>
      </c>
      <c r="C1204" s="37">
        <f t="shared" si="17"/>
        <v>3</v>
      </c>
      <c r="D1204" s="37">
        <v>1</v>
      </c>
      <c r="E1204" s="38">
        <v>2026</v>
      </c>
      <c r="F1204" s="37"/>
      <c r="G1204" s="27">
        <v>2024</v>
      </c>
      <c r="H1204" s="26">
        <v>2023</v>
      </c>
      <c r="I1204" s="47"/>
      <c r="J1204" s="26"/>
      <c r="K1204" s="26"/>
      <c r="L1204" s="26"/>
      <c r="M1204" s="26"/>
      <c r="N1204" s="37"/>
      <c r="O1204" s="37"/>
      <c r="P1204" s="37"/>
      <c r="Q1204" s="37"/>
      <c r="R1204" s="37"/>
      <c r="S1204" s="37"/>
      <c r="T1204" s="37"/>
      <c r="U1204" s="37"/>
      <c r="V1204" s="37"/>
      <c r="W1204" s="37"/>
      <c r="X1204" s="37"/>
      <c r="Y1204" s="37"/>
      <c r="Z1204" s="37"/>
      <c r="AA1204" s="37"/>
      <c r="AB1204" s="37"/>
      <c r="AC1204" s="37"/>
      <c r="AD1204" s="37"/>
      <c r="AE1204" s="37"/>
      <c r="AF1204" s="37"/>
      <c r="AG1204" s="37"/>
      <c r="AH1204" s="37"/>
      <c r="AI1204" s="37"/>
      <c r="AJ1204" s="37"/>
      <c r="AK1204" s="37"/>
      <c r="AL1204" s="37"/>
    </row>
    <row r="1205" spans="1:38" ht="15" customHeight="1">
      <c r="A1205" s="104" t="s">
        <v>2696</v>
      </c>
      <c r="B1205" s="36" t="s">
        <v>99</v>
      </c>
      <c r="C1205" s="37">
        <f t="shared" si="17"/>
        <v>1</v>
      </c>
      <c r="D1205" s="37">
        <v>0</v>
      </c>
      <c r="E1205" s="37"/>
      <c r="F1205" s="37"/>
      <c r="G1205" s="26"/>
      <c r="H1205" s="26"/>
      <c r="I1205" s="26"/>
      <c r="J1205" s="26"/>
      <c r="K1205" s="26"/>
      <c r="L1205" s="26">
        <v>2019</v>
      </c>
      <c r="M1205" s="26"/>
      <c r="N1205" s="37"/>
      <c r="O1205" s="37"/>
      <c r="P1205" s="37"/>
      <c r="Q1205" s="37"/>
      <c r="R1205" s="37"/>
      <c r="S1205" s="37"/>
      <c r="T1205" s="37"/>
      <c r="U1205" s="37"/>
      <c r="V1205" s="37"/>
      <c r="W1205" s="37"/>
      <c r="X1205" s="37"/>
      <c r="Y1205" s="37"/>
      <c r="Z1205" s="37"/>
      <c r="AA1205" s="37"/>
      <c r="AB1205" s="37"/>
      <c r="AC1205" s="37"/>
      <c r="AD1205" s="37"/>
      <c r="AE1205" s="37"/>
      <c r="AF1205" s="37"/>
      <c r="AG1205" s="37"/>
      <c r="AH1205" s="37"/>
      <c r="AI1205" s="37"/>
      <c r="AJ1205" s="37"/>
      <c r="AK1205" s="37"/>
      <c r="AL1205" s="37"/>
    </row>
    <row r="1206" spans="1:38" ht="15" customHeight="1">
      <c r="A1206" s="103" t="s">
        <v>2697</v>
      </c>
      <c r="B1206" s="36" t="s">
        <v>221</v>
      </c>
      <c r="C1206" s="37">
        <f t="shared" si="17"/>
        <v>12</v>
      </c>
      <c r="D1206" s="37">
        <v>0</v>
      </c>
      <c r="E1206" s="37"/>
      <c r="F1206" s="37"/>
      <c r="G1206" s="26"/>
      <c r="H1206" s="26"/>
      <c r="I1206" s="26"/>
      <c r="J1206" s="26"/>
      <c r="K1206" s="26">
        <v>2020</v>
      </c>
      <c r="L1206" s="26"/>
      <c r="M1206" s="26">
        <v>2018</v>
      </c>
      <c r="N1206" s="37"/>
      <c r="O1206" s="37">
        <v>2016</v>
      </c>
      <c r="P1206" s="37">
        <v>2015</v>
      </c>
      <c r="Q1206" s="37">
        <v>2014</v>
      </c>
      <c r="R1206" s="37">
        <v>2013</v>
      </c>
      <c r="S1206" s="37">
        <v>2012</v>
      </c>
      <c r="T1206" s="37"/>
      <c r="U1206" s="37"/>
      <c r="V1206" s="37">
        <v>2009</v>
      </c>
      <c r="W1206" s="37"/>
      <c r="X1206" s="37">
        <v>2007</v>
      </c>
      <c r="Y1206" s="37"/>
      <c r="Z1206" s="37">
        <v>2005</v>
      </c>
      <c r="AA1206" s="37"/>
      <c r="AB1206" s="37"/>
      <c r="AC1206" s="37"/>
      <c r="AD1206" s="37"/>
      <c r="AE1206" s="37"/>
      <c r="AF1206" s="37"/>
      <c r="AG1206" s="37">
        <v>1998</v>
      </c>
      <c r="AH1206" s="37"/>
      <c r="AI1206" s="37">
        <v>1996</v>
      </c>
      <c r="AJ1206" s="37"/>
      <c r="AK1206" s="37"/>
      <c r="AL1206" s="37"/>
    </row>
    <row r="1207" spans="1:38" ht="15" customHeight="1">
      <c r="A1207" s="103" t="s">
        <v>2698</v>
      </c>
      <c r="B1207" s="25" t="s">
        <v>476</v>
      </c>
      <c r="C1207" s="37">
        <f t="shared" si="17"/>
        <v>3</v>
      </c>
      <c r="D1207" s="37">
        <v>3</v>
      </c>
      <c r="E1207" s="38">
        <v>2026</v>
      </c>
      <c r="F1207" s="37">
        <v>2025</v>
      </c>
      <c r="G1207" s="27">
        <v>2024</v>
      </c>
      <c r="H1207" s="26"/>
      <c r="I1207" s="26"/>
      <c r="J1207" s="26"/>
      <c r="K1207" s="26"/>
      <c r="L1207" s="26"/>
      <c r="M1207" s="26"/>
      <c r="N1207" s="37"/>
      <c r="O1207" s="37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7"/>
      <c r="AH1207" s="37"/>
      <c r="AI1207" s="37"/>
      <c r="AJ1207" s="37"/>
      <c r="AK1207" s="37"/>
      <c r="AL1207" s="37"/>
    </row>
    <row r="1208" spans="1:38" ht="15" customHeight="1">
      <c r="A1208" s="103" t="s">
        <v>2698</v>
      </c>
      <c r="B1208" s="25" t="s">
        <v>388</v>
      </c>
      <c r="C1208" s="37">
        <f t="shared" si="17"/>
        <v>1</v>
      </c>
      <c r="D1208" s="37">
        <v>0</v>
      </c>
      <c r="E1208" s="37"/>
      <c r="F1208" s="37">
        <v>2025</v>
      </c>
      <c r="G1208" s="27"/>
      <c r="H1208" s="26"/>
      <c r="I1208" s="26"/>
      <c r="J1208" s="26"/>
      <c r="K1208" s="26"/>
      <c r="L1208" s="26"/>
      <c r="M1208" s="26"/>
      <c r="N1208" s="37"/>
      <c r="O1208" s="37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7"/>
      <c r="AH1208" s="37"/>
      <c r="AI1208" s="37"/>
      <c r="AJ1208" s="37"/>
      <c r="AK1208" s="37"/>
      <c r="AL1208" s="37"/>
    </row>
    <row r="1209" spans="1:38" ht="15" customHeight="1">
      <c r="A1209" s="104" t="s">
        <v>2699</v>
      </c>
      <c r="B1209" s="25" t="s">
        <v>99</v>
      </c>
      <c r="C1209" s="37">
        <f t="shared" si="17"/>
        <v>1</v>
      </c>
      <c r="D1209" s="37">
        <v>0</v>
      </c>
      <c r="E1209" s="37"/>
      <c r="F1209" s="37"/>
      <c r="G1209" s="26"/>
      <c r="H1209" s="26"/>
      <c r="I1209" s="26"/>
      <c r="J1209" s="26"/>
      <c r="K1209" s="26"/>
      <c r="L1209" s="26"/>
      <c r="M1209" s="26"/>
      <c r="N1209" s="37"/>
      <c r="O1209" s="37"/>
      <c r="P1209" s="37"/>
      <c r="Q1209" s="37"/>
      <c r="R1209" s="37"/>
      <c r="S1209" s="37">
        <v>2012</v>
      </c>
      <c r="T1209" s="37"/>
      <c r="U1209" s="37"/>
      <c r="V1209" s="37"/>
      <c r="W1209" s="37"/>
      <c r="X1209" s="37"/>
      <c r="Y1209" s="37"/>
      <c r="Z1209" s="37"/>
      <c r="AA1209" s="37"/>
      <c r="AB1209" s="37"/>
      <c r="AC1209" s="37"/>
      <c r="AD1209" s="37"/>
      <c r="AE1209" s="37"/>
      <c r="AF1209" s="37"/>
      <c r="AG1209" s="37"/>
      <c r="AH1209" s="37"/>
      <c r="AI1209" s="37"/>
      <c r="AJ1209" s="37"/>
      <c r="AK1209" s="37"/>
      <c r="AL1209" s="37"/>
    </row>
    <row r="1210" spans="1:38" ht="15" customHeight="1">
      <c r="A1210" s="104" t="s">
        <v>2700</v>
      </c>
      <c r="B1210" s="25" t="s">
        <v>56</v>
      </c>
      <c r="C1210" s="37">
        <f t="shared" si="17"/>
        <v>3</v>
      </c>
      <c r="D1210" s="37">
        <v>0</v>
      </c>
      <c r="E1210" s="37"/>
      <c r="F1210" s="37">
        <v>2025</v>
      </c>
      <c r="G1210" s="27">
        <v>2024</v>
      </c>
      <c r="H1210" s="27">
        <v>2023</v>
      </c>
      <c r="I1210" s="26"/>
      <c r="J1210" s="26"/>
      <c r="K1210" s="26"/>
      <c r="L1210" s="26"/>
      <c r="M1210" s="26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</row>
    <row r="1211" spans="1:38" ht="15" customHeight="1">
      <c r="A1211" s="104" t="s">
        <v>2701</v>
      </c>
      <c r="B1211" s="25" t="s">
        <v>90</v>
      </c>
      <c r="C1211" s="37">
        <f t="shared" si="17"/>
        <v>3</v>
      </c>
      <c r="D1211" s="37">
        <v>3</v>
      </c>
      <c r="E1211" s="37">
        <v>2026</v>
      </c>
      <c r="F1211" s="38">
        <v>2025</v>
      </c>
      <c r="G1211" s="26">
        <v>2024</v>
      </c>
      <c r="H1211" s="47"/>
      <c r="I1211" s="26"/>
      <c r="J1211" s="26"/>
      <c r="K1211" s="26"/>
      <c r="L1211" s="26"/>
      <c r="M1211" s="26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</row>
    <row r="1212" spans="1:38" ht="15" customHeight="1">
      <c r="A1212" s="104" t="s">
        <v>2702</v>
      </c>
      <c r="B1212" s="25" t="s">
        <v>60</v>
      </c>
      <c r="C1212" s="37">
        <f t="shared" si="17"/>
        <v>2</v>
      </c>
      <c r="D1212" s="37">
        <v>0</v>
      </c>
      <c r="E1212" s="37"/>
      <c r="F1212" s="37"/>
      <c r="G1212" s="27">
        <v>2024</v>
      </c>
      <c r="H1212" s="27">
        <v>2023</v>
      </c>
      <c r="I1212" s="26"/>
      <c r="J1212" s="26"/>
      <c r="K1212" s="26"/>
      <c r="L1212" s="26"/>
      <c r="M1212" s="26"/>
      <c r="N1212" s="37"/>
      <c r="O1212" s="37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7"/>
      <c r="AH1212" s="37"/>
      <c r="AI1212" s="37"/>
      <c r="AJ1212" s="37"/>
      <c r="AK1212" s="37"/>
      <c r="AL1212" s="37"/>
    </row>
    <row r="1213" spans="1:38" ht="15" customHeight="1">
      <c r="A1213" s="104" t="s">
        <v>2703</v>
      </c>
      <c r="B1213" s="25" t="s">
        <v>99</v>
      </c>
      <c r="C1213" s="37">
        <f t="shared" si="17"/>
        <v>1</v>
      </c>
      <c r="D1213" s="37">
        <v>1</v>
      </c>
      <c r="E1213" s="37">
        <v>2026</v>
      </c>
      <c r="F1213" s="37"/>
      <c r="G1213" s="27"/>
      <c r="H1213" s="27"/>
      <c r="I1213" s="26"/>
      <c r="J1213" s="26"/>
      <c r="K1213" s="26"/>
      <c r="L1213" s="26"/>
      <c r="M1213" s="26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7"/>
      <c r="AH1213" s="37"/>
      <c r="AI1213" s="37"/>
      <c r="AJ1213" s="37"/>
      <c r="AK1213" s="37"/>
      <c r="AL1213" s="37"/>
    </row>
    <row r="1214" spans="1:38" ht="15" customHeight="1">
      <c r="A1214" s="104" t="s">
        <v>2704</v>
      </c>
      <c r="B1214" s="36"/>
      <c r="C1214" s="37">
        <f t="shared" si="17"/>
        <v>1</v>
      </c>
      <c r="D1214" s="37">
        <v>0</v>
      </c>
      <c r="E1214" s="37"/>
      <c r="F1214" s="37"/>
      <c r="G1214" s="26"/>
      <c r="H1214" s="26"/>
      <c r="I1214" s="26"/>
      <c r="J1214" s="26"/>
      <c r="K1214" s="26"/>
      <c r="L1214" s="26"/>
      <c r="M1214" s="26"/>
      <c r="N1214" s="37"/>
      <c r="O1214" s="37"/>
      <c r="P1214" s="37"/>
      <c r="Q1214" s="37"/>
      <c r="R1214" s="37">
        <v>2013</v>
      </c>
      <c r="S1214" s="37"/>
      <c r="T1214" s="37"/>
      <c r="U1214" s="37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7"/>
      <c r="AH1214" s="37"/>
      <c r="AI1214" s="37"/>
      <c r="AJ1214" s="37"/>
      <c r="AK1214" s="37"/>
      <c r="AL1214" s="37"/>
    </row>
    <row r="1215" spans="1:38" ht="15" customHeight="1">
      <c r="A1215" s="103" t="s">
        <v>2705</v>
      </c>
      <c r="B1215" s="36" t="s">
        <v>84</v>
      </c>
      <c r="C1215" s="37">
        <f t="shared" ref="C1215:C1279" si="18">COUNT(E1215:AL1215)</f>
        <v>1</v>
      </c>
      <c r="D1215" s="37">
        <v>0</v>
      </c>
      <c r="E1215" s="37"/>
      <c r="F1215" s="37"/>
      <c r="G1215" s="26"/>
      <c r="H1215" s="26"/>
      <c r="I1215" s="26"/>
      <c r="J1215" s="26"/>
      <c r="K1215" s="26"/>
      <c r="L1215" s="26"/>
      <c r="M1215" s="26"/>
      <c r="N1215" s="37"/>
      <c r="O1215" s="37"/>
      <c r="P1215" s="37"/>
      <c r="Q1215" s="37"/>
      <c r="R1215" s="37"/>
      <c r="S1215" s="37"/>
      <c r="T1215" s="37"/>
      <c r="U1215" s="37"/>
      <c r="V1215" s="37"/>
      <c r="W1215" s="37"/>
      <c r="X1215" s="37"/>
      <c r="Y1215" s="37"/>
      <c r="Z1215" s="37"/>
      <c r="AA1215" s="37"/>
      <c r="AB1215" s="37"/>
      <c r="AC1215" s="37"/>
      <c r="AD1215" s="37"/>
      <c r="AE1215" s="37"/>
      <c r="AF1215" s="37"/>
      <c r="AG1215" s="37"/>
      <c r="AH1215" s="37"/>
      <c r="AI1215" s="37">
        <v>1996</v>
      </c>
      <c r="AJ1215" s="37"/>
      <c r="AK1215" s="37"/>
      <c r="AL1215" s="37"/>
    </row>
    <row r="1216" spans="1:38" ht="15" customHeight="1">
      <c r="A1216" s="103" t="s">
        <v>2706</v>
      </c>
      <c r="B1216" s="25" t="s">
        <v>64</v>
      </c>
      <c r="C1216" s="37">
        <f t="shared" si="18"/>
        <v>3</v>
      </c>
      <c r="D1216" s="37">
        <v>0</v>
      </c>
      <c r="E1216" s="37"/>
      <c r="F1216" s="37"/>
      <c r="G1216" s="26"/>
      <c r="H1216" s="26"/>
      <c r="I1216" s="26">
        <v>2022</v>
      </c>
      <c r="J1216" s="26">
        <v>2021</v>
      </c>
      <c r="K1216" s="26">
        <v>2020</v>
      </c>
      <c r="L1216" s="26"/>
      <c r="M1216" s="26"/>
      <c r="N1216" s="37"/>
      <c r="O1216" s="37"/>
      <c r="P1216" s="37"/>
      <c r="Q1216" s="37"/>
      <c r="R1216" s="37"/>
      <c r="S1216" s="37"/>
      <c r="T1216" s="37"/>
      <c r="U1216" s="37"/>
      <c r="V1216" s="37"/>
      <c r="W1216" s="37"/>
      <c r="X1216" s="37"/>
      <c r="Y1216" s="37"/>
      <c r="Z1216" s="37"/>
      <c r="AA1216" s="37"/>
      <c r="AB1216" s="37"/>
      <c r="AC1216" s="37"/>
      <c r="AD1216" s="37"/>
      <c r="AE1216" s="37"/>
      <c r="AF1216" s="37"/>
      <c r="AG1216" s="37"/>
      <c r="AH1216" s="37"/>
      <c r="AI1216" s="37"/>
      <c r="AJ1216" s="37"/>
      <c r="AK1216" s="37"/>
      <c r="AL1216" s="37"/>
    </row>
    <row r="1217" spans="1:38" ht="15" customHeight="1">
      <c r="A1217" s="104" t="s">
        <v>2707</v>
      </c>
      <c r="B1217" s="25" t="s">
        <v>173</v>
      </c>
      <c r="C1217" s="37">
        <f t="shared" si="18"/>
        <v>1</v>
      </c>
      <c r="D1217" s="37">
        <v>0</v>
      </c>
      <c r="E1217" s="37"/>
      <c r="F1217" s="37"/>
      <c r="G1217" s="47"/>
      <c r="H1217" s="27">
        <v>2023</v>
      </c>
      <c r="I1217" s="26"/>
      <c r="J1217" s="26"/>
      <c r="K1217" s="26"/>
      <c r="L1217" s="26"/>
      <c r="M1217" s="26"/>
      <c r="N1217" s="37"/>
      <c r="O1217" s="37"/>
      <c r="P1217" s="37"/>
      <c r="Q1217" s="37"/>
      <c r="R1217" s="37"/>
      <c r="S1217" s="37"/>
      <c r="T1217" s="37"/>
      <c r="U1217" s="37"/>
      <c r="V1217" s="37"/>
      <c r="W1217" s="37"/>
      <c r="X1217" s="37"/>
      <c r="Y1217" s="37"/>
      <c r="Z1217" s="37"/>
      <c r="AA1217" s="37"/>
      <c r="AB1217" s="37"/>
      <c r="AC1217" s="37"/>
      <c r="AD1217" s="37"/>
      <c r="AE1217" s="37"/>
      <c r="AF1217" s="37"/>
      <c r="AG1217" s="37"/>
      <c r="AH1217" s="37"/>
      <c r="AI1217" s="37"/>
      <c r="AJ1217" s="37"/>
      <c r="AK1217" s="37"/>
      <c r="AL1217" s="37"/>
    </row>
    <row r="1218" spans="1:38" ht="15" customHeight="1">
      <c r="A1218" s="104" t="s">
        <v>2708</v>
      </c>
      <c r="B1218" s="36" t="s">
        <v>294</v>
      </c>
      <c r="C1218" s="37">
        <f t="shared" si="18"/>
        <v>1</v>
      </c>
      <c r="D1218" s="37">
        <v>0</v>
      </c>
      <c r="E1218" s="37"/>
      <c r="F1218" s="37"/>
      <c r="G1218" s="26"/>
      <c r="H1218" s="26"/>
      <c r="I1218" s="26"/>
      <c r="J1218" s="26"/>
      <c r="K1218" s="26"/>
      <c r="L1218" s="26"/>
      <c r="M1218" s="26"/>
      <c r="N1218" s="37"/>
      <c r="O1218" s="37"/>
      <c r="P1218" s="37"/>
      <c r="Q1218" s="37"/>
      <c r="R1218" s="37"/>
      <c r="S1218" s="37"/>
      <c r="T1218" s="37"/>
      <c r="U1218" s="37"/>
      <c r="V1218" s="37"/>
      <c r="W1218" s="37"/>
      <c r="X1218" s="37">
        <v>2007</v>
      </c>
      <c r="Y1218" s="37"/>
      <c r="Z1218" s="37"/>
      <c r="AA1218" s="37"/>
      <c r="AB1218" s="37"/>
      <c r="AC1218" s="37"/>
      <c r="AD1218" s="37"/>
      <c r="AE1218" s="37"/>
      <c r="AF1218" s="37"/>
      <c r="AG1218" s="37"/>
      <c r="AH1218" s="37"/>
      <c r="AI1218" s="37"/>
      <c r="AJ1218" s="37"/>
      <c r="AK1218" s="37"/>
      <c r="AL1218" s="37"/>
    </row>
    <row r="1219" spans="1:38" ht="15" customHeight="1">
      <c r="A1219" s="104" t="s">
        <v>2709</v>
      </c>
      <c r="B1219" s="36" t="s">
        <v>108</v>
      </c>
      <c r="C1219" s="37">
        <f t="shared" si="18"/>
        <v>2</v>
      </c>
      <c r="D1219" s="37">
        <v>0</v>
      </c>
      <c r="E1219" s="37"/>
      <c r="F1219" s="37"/>
      <c r="G1219" s="26">
        <v>2024</v>
      </c>
      <c r="H1219" s="26">
        <v>2023</v>
      </c>
      <c r="I1219" s="26"/>
      <c r="J1219" s="26"/>
      <c r="K1219" s="26"/>
      <c r="L1219" s="26"/>
      <c r="M1219" s="26"/>
      <c r="N1219" s="37"/>
      <c r="O1219" s="37"/>
      <c r="P1219" s="37"/>
      <c r="Q1219" s="37"/>
      <c r="R1219" s="37"/>
      <c r="S1219" s="37"/>
      <c r="T1219" s="37"/>
      <c r="U1219" s="37"/>
      <c r="V1219" s="37"/>
      <c r="W1219" s="37"/>
      <c r="X1219" s="37"/>
      <c r="Y1219" s="37"/>
      <c r="Z1219" s="37"/>
      <c r="AA1219" s="37"/>
      <c r="AB1219" s="37"/>
      <c r="AC1219" s="37"/>
      <c r="AD1219" s="37"/>
      <c r="AE1219" s="37"/>
      <c r="AF1219" s="37"/>
      <c r="AG1219" s="37"/>
      <c r="AH1219" s="37"/>
      <c r="AI1219" s="37"/>
      <c r="AJ1219" s="37"/>
      <c r="AK1219" s="37"/>
      <c r="AL1219" s="37"/>
    </row>
    <row r="1220" spans="1:38" ht="15" customHeight="1">
      <c r="A1220" s="104" t="s">
        <v>2710</v>
      </c>
      <c r="B1220" s="36" t="s">
        <v>88</v>
      </c>
      <c r="C1220" s="37">
        <f t="shared" si="18"/>
        <v>4</v>
      </c>
      <c r="D1220" s="37">
        <v>4</v>
      </c>
      <c r="E1220" s="37">
        <v>2026</v>
      </c>
      <c r="F1220" s="37">
        <v>2025</v>
      </c>
      <c r="G1220" s="26">
        <v>2024</v>
      </c>
      <c r="H1220" s="26">
        <v>2023</v>
      </c>
      <c r="I1220" s="26"/>
      <c r="J1220" s="26"/>
      <c r="K1220" s="26"/>
      <c r="L1220" s="26"/>
      <c r="M1220" s="26"/>
      <c r="N1220" s="37"/>
      <c r="O1220" s="37"/>
      <c r="P1220" s="37"/>
      <c r="Q1220" s="37"/>
      <c r="R1220" s="37"/>
      <c r="S1220" s="37"/>
      <c r="T1220" s="37"/>
      <c r="U1220" s="37"/>
      <c r="V1220" s="37"/>
      <c r="W1220" s="37"/>
      <c r="X1220" s="37"/>
      <c r="Y1220" s="37"/>
      <c r="Z1220" s="37"/>
      <c r="AA1220" s="37"/>
      <c r="AB1220" s="37"/>
      <c r="AC1220" s="37"/>
      <c r="AD1220" s="37"/>
      <c r="AE1220" s="37"/>
      <c r="AF1220" s="37"/>
      <c r="AG1220" s="37"/>
      <c r="AH1220" s="37"/>
      <c r="AI1220" s="37"/>
      <c r="AJ1220" s="37"/>
      <c r="AK1220" s="37"/>
      <c r="AL1220" s="37"/>
    </row>
    <row r="1221" spans="1:38" ht="15" customHeight="1">
      <c r="A1221" s="104" t="s">
        <v>2711</v>
      </c>
      <c r="B1221" s="25" t="s">
        <v>142</v>
      </c>
      <c r="C1221" s="37">
        <f t="shared" si="18"/>
        <v>6</v>
      </c>
      <c r="D1221" s="37">
        <v>6</v>
      </c>
      <c r="E1221" s="37">
        <v>2026</v>
      </c>
      <c r="F1221" s="37">
        <v>2025</v>
      </c>
      <c r="G1221" s="26">
        <v>2024</v>
      </c>
      <c r="H1221" s="26">
        <v>2023</v>
      </c>
      <c r="I1221" s="26">
        <v>2022</v>
      </c>
      <c r="J1221" s="26">
        <v>2021</v>
      </c>
      <c r="K1221" s="26"/>
      <c r="L1221" s="26"/>
      <c r="M1221" s="26"/>
      <c r="N1221" s="37"/>
      <c r="O1221" s="37"/>
      <c r="P1221" s="37"/>
      <c r="Q1221" s="37"/>
      <c r="R1221" s="37"/>
      <c r="S1221" s="37"/>
      <c r="T1221" s="37"/>
      <c r="U1221" s="37"/>
      <c r="V1221" s="37"/>
      <c r="W1221" s="37"/>
      <c r="X1221" s="37"/>
      <c r="Y1221" s="37"/>
      <c r="Z1221" s="37"/>
      <c r="AA1221" s="37"/>
      <c r="AB1221" s="37"/>
      <c r="AC1221" s="37"/>
      <c r="AD1221" s="37"/>
      <c r="AE1221" s="37"/>
      <c r="AF1221" s="37"/>
      <c r="AG1221" s="37"/>
      <c r="AH1221" s="37"/>
      <c r="AI1221" s="37"/>
      <c r="AJ1221" s="37"/>
      <c r="AK1221" s="37"/>
      <c r="AL1221" s="37"/>
    </row>
    <row r="1222" spans="1:38" ht="15" customHeight="1">
      <c r="A1222" s="103" t="s">
        <v>2712</v>
      </c>
      <c r="B1222" s="25" t="s">
        <v>108</v>
      </c>
      <c r="C1222" s="37">
        <f t="shared" si="18"/>
        <v>1</v>
      </c>
      <c r="D1222" s="37">
        <v>0</v>
      </c>
      <c r="E1222" s="37"/>
      <c r="F1222" s="37"/>
      <c r="G1222" s="47"/>
      <c r="H1222" s="47"/>
      <c r="I1222" s="47"/>
      <c r="J1222" s="47"/>
      <c r="K1222" s="27">
        <v>2020</v>
      </c>
      <c r="L1222" s="26"/>
      <c r="M1222" s="26"/>
      <c r="N1222" s="37"/>
      <c r="O1222" s="37"/>
      <c r="P1222" s="37"/>
      <c r="Q1222" s="37"/>
      <c r="R1222" s="37"/>
      <c r="S1222" s="37"/>
      <c r="T1222" s="37"/>
      <c r="U1222" s="37"/>
      <c r="V1222" s="37"/>
      <c r="W1222" s="37"/>
      <c r="X1222" s="37"/>
      <c r="Y1222" s="37"/>
      <c r="Z1222" s="37"/>
      <c r="AA1222" s="37"/>
      <c r="AB1222" s="37"/>
      <c r="AC1222" s="37"/>
      <c r="AD1222" s="37"/>
      <c r="AE1222" s="37"/>
      <c r="AF1222" s="37"/>
      <c r="AG1222" s="37"/>
      <c r="AH1222" s="37"/>
      <c r="AI1222" s="37"/>
      <c r="AJ1222" s="37"/>
      <c r="AK1222" s="37"/>
      <c r="AL1222" s="37"/>
    </row>
    <row r="1223" spans="1:38" ht="15" customHeight="1">
      <c r="A1223" s="104" t="s">
        <v>2713</v>
      </c>
      <c r="B1223" s="36"/>
      <c r="C1223" s="37">
        <f t="shared" si="18"/>
        <v>1</v>
      </c>
      <c r="D1223" s="37">
        <v>0</v>
      </c>
      <c r="E1223" s="37"/>
      <c r="F1223" s="37"/>
      <c r="G1223" s="26"/>
      <c r="H1223" s="26"/>
      <c r="I1223" s="26"/>
      <c r="J1223" s="26"/>
      <c r="K1223" s="26"/>
      <c r="L1223" s="26"/>
      <c r="M1223" s="26"/>
      <c r="N1223" s="37"/>
      <c r="O1223" s="37"/>
      <c r="P1223" s="37">
        <v>2015</v>
      </c>
      <c r="Q1223" s="37"/>
      <c r="R1223" s="37"/>
      <c r="S1223" s="37"/>
      <c r="T1223" s="37"/>
      <c r="U1223" s="37"/>
      <c r="V1223" s="37"/>
      <c r="W1223" s="37"/>
      <c r="X1223" s="37"/>
      <c r="Y1223" s="37"/>
      <c r="Z1223" s="37"/>
      <c r="AA1223" s="37"/>
      <c r="AB1223" s="37"/>
      <c r="AC1223" s="37"/>
      <c r="AD1223" s="37"/>
      <c r="AE1223" s="37"/>
      <c r="AF1223" s="37"/>
      <c r="AG1223" s="37"/>
      <c r="AH1223" s="37"/>
      <c r="AI1223" s="37"/>
      <c r="AJ1223" s="37"/>
      <c r="AK1223" s="37"/>
      <c r="AL1223" s="37"/>
    </row>
    <row r="1224" spans="1:38" ht="15" customHeight="1">
      <c r="A1224" s="104" t="s">
        <v>2714</v>
      </c>
      <c r="B1224" s="36" t="s">
        <v>264</v>
      </c>
      <c r="C1224" s="37">
        <f t="shared" si="18"/>
        <v>2</v>
      </c>
      <c r="D1224" s="37">
        <v>0</v>
      </c>
      <c r="E1224" s="37"/>
      <c r="F1224" s="37"/>
      <c r="G1224" s="26"/>
      <c r="H1224" s="26"/>
      <c r="I1224" s="26"/>
      <c r="J1224" s="26"/>
      <c r="K1224" s="26"/>
      <c r="L1224" s="26"/>
      <c r="M1224" s="26"/>
      <c r="N1224" s="37"/>
      <c r="O1224" s="37"/>
      <c r="P1224" s="37"/>
      <c r="Q1224" s="37"/>
      <c r="R1224" s="37"/>
      <c r="S1224" s="37"/>
      <c r="T1224" s="37"/>
      <c r="U1224" s="37"/>
      <c r="V1224" s="37"/>
      <c r="W1224" s="37"/>
      <c r="X1224" s="37">
        <v>2007</v>
      </c>
      <c r="Y1224" s="37">
        <v>2006</v>
      </c>
      <c r="Z1224" s="37"/>
      <c r="AA1224" s="37"/>
      <c r="AB1224" s="37"/>
      <c r="AC1224" s="37"/>
      <c r="AD1224" s="37"/>
      <c r="AE1224" s="37"/>
      <c r="AF1224" s="37"/>
      <c r="AG1224" s="37"/>
      <c r="AH1224" s="37"/>
      <c r="AI1224" s="37"/>
      <c r="AJ1224" s="37"/>
      <c r="AK1224" s="37"/>
      <c r="AL1224" s="37"/>
    </row>
    <row r="1225" spans="1:38" ht="15" customHeight="1">
      <c r="A1225" s="103" t="s">
        <v>2715</v>
      </c>
      <c r="B1225" s="36" t="s">
        <v>388</v>
      </c>
      <c r="C1225" s="37">
        <f t="shared" si="18"/>
        <v>13</v>
      </c>
      <c r="D1225" s="37">
        <v>1</v>
      </c>
      <c r="E1225" s="37">
        <v>2026</v>
      </c>
      <c r="F1225" s="37"/>
      <c r="G1225" s="27">
        <v>2024</v>
      </c>
      <c r="H1225" s="26"/>
      <c r="I1225" s="26"/>
      <c r="J1225" s="26"/>
      <c r="K1225" s="26"/>
      <c r="L1225" s="26"/>
      <c r="M1225" s="26">
        <v>2018</v>
      </c>
      <c r="N1225" s="37"/>
      <c r="O1225" s="37"/>
      <c r="P1225" s="37"/>
      <c r="Q1225" s="37">
        <v>2014</v>
      </c>
      <c r="R1225" s="37">
        <v>2013</v>
      </c>
      <c r="S1225" s="37">
        <v>2012</v>
      </c>
      <c r="T1225" s="37">
        <v>2011</v>
      </c>
      <c r="U1225" s="37">
        <v>2010</v>
      </c>
      <c r="V1225" s="37"/>
      <c r="W1225" s="37"/>
      <c r="X1225" s="37"/>
      <c r="Y1225" s="37"/>
      <c r="Z1225" s="37"/>
      <c r="AA1225" s="37"/>
      <c r="AB1225" s="37"/>
      <c r="AC1225" s="37"/>
      <c r="AD1225" s="37"/>
      <c r="AE1225" s="37">
        <v>2000</v>
      </c>
      <c r="AF1225" s="37">
        <v>1999</v>
      </c>
      <c r="AG1225" s="37">
        <v>1998</v>
      </c>
      <c r="AH1225" s="37">
        <v>1997</v>
      </c>
      <c r="AI1225" s="37">
        <v>1996</v>
      </c>
      <c r="AJ1225" s="37"/>
      <c r="AK1225" s="37"/>
      <c r="AL1225" s="37"/>
    </row>
    <row r="1226" spans="1:38" ht="15" customHeight="1">
      <c r="A1226" s="104" t="s">
        <v>2716</v>
      </c>
      <c r="B1226" s="25" t="s">
        <v>388</v>
      </c>
      <c r="C1226" s="37">
        <f t="shared" si="18"/>
        <v>5</v>
      </c>
      <c r="D1226" s="37">
        <v>0</v>
      </c>
      <c r="E1226" s="37"/>
      <c r="F1226" s="37"/>
      <c r="G1226" s="47"/>
      <c r="H1226" s="27">
        <v>2023</v>
      </c>
      <c r="I1226" s="26"/>
      <c r="J1226" s="26"/>
      <c r="K1226" s="26">
        <v>2020</v>
      </c>
      <c r="L1226" s="26"/>
      <c r="M1226" s="26"/>
      <c r="N1226" s="37">
        <v>2017</v>
      </c>
      <c r="O1226" s="37">
        <v>2016</v>
      </c>
      <c r="P1226" s="37">
        <v>2015</v>
      </c>
      <c r="Q1226" s="37"/>
      <c r="R1226" s="37"/>
      <c r="S1226" s="37"/>
      <c r="T1226" s="37"/>
      <c r="U1226" s="37"/>
      <c r="V1226" s="37"/>
      <c r="W1226" s="37"/>
      <c r="X1226" s="37"/>
      <c r="Y1226" s="37"/>
      <c r="Z1226" s="37"/>
      <c r="AA1226" s="37"/>
      <c r="AB1226" s="37"/>
      <c r="AC1226" s="37"/>
      <c r="AD1226" s="37"/>
      <c r="AE1226" s="37"/>
      <c r="AF1226" s="37"/>
      <c r="AG1226" s="37"/>
      <c r="AH1226" s="37"/>
      <c r="AI1226" s="37"/>
      <c r="AJ1226" s="37"/>
      <c r="AK1226" s="37"/>
      <c r="AL1226" s="37"/>
    </row>
    <row r="1227" spans="1:38" ht="15" customHeight="1">
      <c r="A1227" s="104" t="s">
        <v>2717</v>
      </c>
      <c r="B1227" s="36" t="s">
        <v>221</v>
      </c>
      <c r="C1227" s="37">
        <f t="shared" si="18"/>
        <v>5</v>
      </c>
      <c r="D1227" s="37">
        <v>0</v>
      </c>
      <c r="E1227" s="37"/>
      <c r="F1227" s="37"/>
      <c r="G1227" s="26"/>
      <c r="H1227" s="26"/>
      <c r="I1227" s="26">
        <v>2022</v>
      </c>
      <c r="J1227" s="26">
        <v>2021</v>
      </c>
      <c r="K1227" s="26">
        <v>2020</v>
      </c>
      <c r="L1227" s="26">
        <v>2019</v>
      </c>
      <c r="M1227" s="26">
        <v>2018</v>
      </c>
      <c r="N1227" s="37"/>
      <c r="O1227" s="37"/>
      <c r="P1227" s="37"/>
      <c r="Q1227" s="37"/>
      <c r="R1227" s="37"/>
      <c r="S1227" s="37"/>
      <c r="T1227" s="37"/>
      <c r="U1227" s="37"/>
      <c r="V1227" s="37"/>
      <c r="W1227" s="37"/>
      <c r="X1227" s="37"/>
      <c r="Y1227" s="37"/>
      <c r="Z1227" s="37"/>
      <c r="AA1227" s="37"/>
      <c r="AB1227" s="37"/>
      <c r="AC1227" s="37"/>
      <c r="AD1227" s="37"/>
      <c r="AE1227" s="37"/>
      <c r="AF1227" s="37"/>
      <c r="AG1227" s="37"/>
      <c r="AH1227" s="37"/>
      <c r="AI1227" s="37"/>
      <c r="AJ1227" s="37"/>
      <c r="AK1227" s="37"/>
      <c r="AL1227" s="37"/>
    </row>
    <row r="1228" spans="1:38" ht="15" customHeight="1">
      <c r="A1228" s="104" t="s">
        <v>2718</v>
      </c>
      <c r="B1228" s="36" t="s">
        <v>388</v>
      </c>
      <c r="C1228" s="37">
        <f t="shared" si="18"/>
        <v>1</v>
      </c>
      <c r="D1228" s="37">
        <v>0</v>
      </c>
      <c r="E1228" s="37"/>
      <c r="F1228" s="37"/>
      <c r="G1228" s="26"/>
      <c r="H1228" s="26"/>
      <c r="I1228" s="26">
        <v>2022</v>
      </c>
      <c r="J1228" s="26"/>
      <c r="K1228" s="26"/>
      <c r="L1228" s="26"/>
      <c r="M1228" s="26"/>
      <c r="N1228" s="37"/>
      <c r="O1228" s="37"/>
      <c r="P1228" s="37"/>
      <c r="Q1228" s="37"/>
      <c r="R1228" s="37"/>
      <c r="S1228" s="37"/>
      <c r="T1228" s="37"/>
      <c r="U1228" s="37"/>
      <c r="V1228" s="37"/>
      <c r="W1228" s="37"/>
      <c r="X1228" s="37"/>
      <c r="Y1228" s="37"/>
      <c r="Z1228" s="37"/>
      <c r="AA1228" s="37"/>
      <c r="AB1228" s="37"/>
      <c r="AC1228" s="37"/>
      <c r="AD1228" s="37"/>
      <c r="AE1228" s="37"/>
      <c r="AF1228" s="37"/>
      <c r="AG1228" s="37"/>
      <c r="AH1228" s="37"/>
      <c r="AI1228" s="37"/>
      <c r="AJ1228" s="37"/>
      <c r="AK1228" s="37"/>
      <c r="AL1228" s="37"/>
    </row>
    <row r="1229" spans="1:38" ht="15" customHeight="1">
      <c r="A1229" s="104" t="s">
        <v>2719</v>
      </c>
      <c r="B1229" s="36" t="s">
        <v>76</v>
      </c>
      <c r="C1229" s="37">
        <f t="shared" si="18"/>
        <v>1</v>
      </c>
      <c r="D1229" s="37">
        <v>0</v>
      </c>
      <c r="E1229" s="37"/>
      <c r="F1229" s="37"/>
      <c r="G1229" s="26"/>
      <c r="H1229" s="26"/>
      <c r="I1229" s="26"/>
      <c r="J1229" s="26"/>
      <c r="K1229" s="26"/>
      <c r="L1229" s="26"/>
      <c r="M1229" s="26"/>
      <c r="N1229" s="37"/>
      <c r="O1229" s="37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>
        <v>2006</v>
      </c>
      <c r="Z1229" s="37"/>
      <c r="AA1229" s="37"/>
      <c r="AB1229" s="37"/>
      <c r="AC1229" s="37"/>
      <c r="AD1229" s="37"/>
      <c r="AE1229" s="37"/>
      <c r="AF1229" s="37"/>
      <c r="AG1229" s="37"/>
      <c r="AH1229" s="37"/>
      <c r="AI1229" s="37"/>
      <c r="AJ1229" s="37"/>
      <c r="AK1229" s="37"/>
      <c r="AL1229" s="37"/>
    </row>
    <row r="1230" spans="1:38" ht="15" customHeight="1">
      <c r="A1230" s="103" t="s">
        <v>2720</v>
      </c>
      <c r="B1230" s="36" t="s">
        <v>197</v>
      </c>
      <c r="C1230" s="37">
        <f t="shared" si="18"/>
        <v>1</v>
      </c>
      <c r="D1230" s="37">
        <v>0</v>
      </c>
      <c r="E1230" s="37"/>
      <c r="F1230" s="37"/>
      <c r="G1230" s="26"/>
      <c r="H1230" s="26"/>
      <c r="I1230" s="26"/>
      <c r="J1230" s="26"/>
      <c r="K1230" s="26"/>
      <c r="L1230" s="26"/>
      <c r="M1230" s="26"/>
      <c r="N1230" s="37"/>
      <c r="O1230" s="37"/>
      <c r="P1230" s="37"/>
      <c r="Q1230" s="37"/>
      <c r="R1230" s="37"/>
      <c r="S1230" s="37"/>
      <c r="T1230" s="37"/>
      <c r="U1230" s="37"/>
      <c r="V1230" s="37"/>
      <c r="W1230" s="37"/>
      <c r="X1230" s="37"/>
      <c r="Y1230" s="37"/>
      <c r="Z1230" s="37"/>
      <c r="AA1230" s="37"/>
      <c r="AB1230" s="37"/>
      <c r="AC1230" s="37"/>
      <c r="AD1230" s="37"/>
      <c r="AE1230" s="37"/>
      <c r="AF1230" s="37"/>
      <c r="AG1230" s="37"/>
      <c r="AH1230" s="37">
        <v>1997</v>
      </c>
      <c r="AI1230" s="37"/>
      <c r="AJ1230" s="37"/>
      <c r="AK1230" s="37"/>
      <c r="AL1230" s="37"/>
    </row>
    <row r="1231" spans="1:38" ht="15" customHeight="1">
      <c r="A1231" s="104" t="s">
        <v>2721</v>
      </c>
      <c r="B1231" s="36"/>
      <c r="C1231" s="37">
        <f t="shared" si="18"/>
        <v>4</v>
      </c>
      <c r="D1231" s="37">
        <v>0</v>
      </c>
      <c r="E1231" s="37"/>
      <c r="F1231" s="37"/>
      <c r="G1231" s="26"/>
      <c r="H1231" s="26"/>
      <c r="I1231" s="26"/>
      <c r="J1231" s="26"/>
      <c r="K1231" s="26"/>
      <c r="L1231" s="26"/>
      <c r="M1231" s="26"/>
      <c r="N1231" s="37"/>
      <c r="O1231" s="37">
        <v>2016</v>
      </c>
      <c r="P1231" s="37">
        <v>2015</v>
      </c>
      <c r="Q1231" s="37">
        <v>2014</v>
      </c>
      <c r="R1231" s="37">
        <v>2013</v>
      </c>
      <c r="S1231" s="37"/>
      <c r="T1231" s="37"/>
      <c r="U1231" s="37"/>
      <c r="V1231" s="37"/>
      <c r="W1231" s="37"/>
      <c r="X1231" s="37"/>
      <c r="Y1231" s="37"/>
      <c r="Z1231" s="37"/>
      <c r="AA1231" s="37"/>
      <c r="AB1231" s="37"/>
      <c r="AC1231" s="37"/>
      <c r="AD1231" s="37"/>
      <c r="AE1231" s="37"/>
      <c r="AF1231" s="37"/>
      <c r="AG1231" s="37"/>
      <c r="AH1231" s="37"/>
      <c r="AI1231" s="37"/>
      <c r="AJ1231" s="37"/>
      <c r="AK1231" s="37"/>
      <c r="AL1231" s="37"/>
    </row>
    <row r="1232" spans="1:38" ht="15" customHeight="1">
      <c r="A1232" s="103" t="s">
        <v>2722</v>
      </c>
      <c r="B1232" s="36" t="s">
        <v>208</v>
      </c>
      <c r="C1232" s="37">
        <f t="shared" si="18"/>
        <v>2</v>
      </c>
      <c r="D1232" s="37">
        <v>0</v>
      </c>
      <c r="E1232" s="37"/>
      <c r="F1232" s="37"/>
      <c r="G1232" s="26"/>
      <c r="H1232" s="26"/>
      <c r="I1232" s="26"/>
      <c r="J1232" s="26"/>
      <c r="K1232" s="26"/>
      <c r="L1232" s="26"/>
      <c r="M1232" s="26"/>
      <c r="N1232" s="37"/>
      <c r="O1232" s="37"/>
      <c r="P1232" s="37"/>
      <c r="Q1232" s="37"/>
      <c r="R1232" s="37"/>
      <c r="S1232" s="37"/>
      <c r="T1232" s="37">
        <v>2011</v>
      </c>
      <c r="U1232" s="37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7"/>
      <c r="AH1232" s="37"/>
      <c r="AI1232" s="37"/>
      <c r="AJ1232" s="37"/>
      <c r="AK1232" s="37"/>
      <c r="AL1232" s="37">
        <v>1993</v>
      </c>
    </row>
    <row r="1233" spans="1:38" ht="15" customHeight="1">
      <c r="A1233" s="104" t="s">
        <v>2723</v>
      </c>
      <c r="B1233" s="36" t="s">
        <v>382</v>
      </c>
      <c r="C1233" s="37">
        <f t="shared" si="18"/>
        <v>1</v>
      </c>
      <c r="D1233" s="37">
        <v>0</v>
      </c>
      <c r="E1233" s="37"/>
      <c r="F1233" s="37"/>
      <c r="G1233" s="26"/>
      <c r="H1233" s="26"/>
      <c r="I1233" s="26"/>
      <c r="J1233" s="26"/>
      <c r="K1233" s="26"/>
      <c r="L1233" s="26"/>
      <c r="M1233" s="26"/>
      <c r="N1233" s="37"/>
      <c r="O1233" s="37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  <c r="Z1233" s="37"/>
      <c r="AA1233" s="37"/>
      <c r="AB1233" s="37">
        <v>2003</v>
      </c>
      <c r="AC1233" s="37"/>
      <c r="AD1233" s="37"/>
      <c r="AE1233" s="37"/>
      <c r="AF1233" s="37"/>
      <c r="AG1233" s="37"/>
      <c r="AH1233" s="37"/>
      <c r="AI1233" s="37"/>
      <c r="AJ1233" s="37"/>
      <c r="AK1233" s="37"/>
      <c r="AL1233" s="37"/>
    </row>
    <row r="1234" spans="1:38" ht="15" customHeight="1">
      <c r="A1234" s="103" t="s">
        <v>2724</v>
      </c>
      <c r="B1234" s="25" t="s">
        <v>99</v>
      </c>
      <c r="C1234" s="37">
        <f t="shared" si="18"/>
        <v>1</v>
      </c>
      <c r="D1234" s="37">
        <v>0</v>
      </c>
      <c r="E1234" s="37"/>
      <c r="F1234" s="37"/>
      <c r="G1234" s="26"/>
      <c r="H1234" s="26"/>
      <c r="I1234" s="26"/>
      <c r="J1234" s="26"/>
      <c r="K1234" s="26">
        <v>2020</v>
      </c>
      <c r="L1234" s="26"/>
      <c r="M1234" s="26"/>
      <c r="N1234" s="37"/>
      <c r="O1234" s="37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7"/>
      <c r="AH1234" s="37"/>
      <c r="AI1234" s="37"/>
      <c r="AJ1234" s="37"/>
      <c r="AK1234" s="37"/>
      <c r="AL1234" s="37"/>
    </row>
    <row r="1235" spans="1:38" ht="15" customHeight="1">
      <c r="A1235" s="104" t="s">
        <v>2725</v>
      </c>
      <c r="B1235" s="36" t="s">
        <v>64</v>
      </c>
      <c r="C1235" s="37">
        <f t="shared" si="18"/>
        <v>3</v>
      </c>
      <c r="D1235" s="37">
        <v>0</v>
      </c>
      <c r="E1235" s="37"/>
      <c r="F1235" s="37"/>
      <c r="G1235" s="47"/>
      <c r="H1235" s="47"/>
      <c r="I1235" s="47"/>
      <c r="J1235" s="47"/>
      <c r="K1235" s="27">
        <v>2020</v>
      </c>
      <c r="L1235" s="27">
        <v>2019</v>
      </c>
      <c r="M1235" s="27">
        <v>2018</v>
      </c>
      <c r="N1235" s="37"/>
      <c r="O1235" s="37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7"/>
      <c r="AH1235" s="37"/>
      <c r="AI1235" s="37"/>
      <c r="AJ1235" s="37"/>
      <c r="AK1235" s="37"/>
      <c r="AL1235" s="37"/>
    </row>
    <row r="1236" spans="1:38" ht="15" customHeight="1">
      <c r="A1236" s="104" t="s">
        <v>2726</v>
      </c>
      <c r="B1236" s="25" t="s">
        <v>110</v>
      </c>
      <c r="C1236" s="37">
        <f t="shared" si="18"/>
        <v>1</v>
      </c>
      <c r="D1236" s="37">
        <v>0</v>
      </c>
      <c r="E1236" s="37"/>
      <c r="F1236" s="37"/>
      <c r="G1236" s="26"/>
      <c r="H1236" s="26"/>
      <c r="I1236" s="26"/>
      <c r="J1236" s="26"/>
      <c r="K1236" s="26"/>
      <c r="L1236" s="26"/>
      <c r="M1236" s="26"/>
      <c r="N1236" s="37">
        <v>2017</v>
      </c>
      <c r="O1236" s="37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7"/>
      <c r="AH1236" s="37"/>
      <c r="AI1236" s="37"/>
      <c r="AJ1236" s="37"/>
      <c r="AK1236" s="37"/>
      <c r="AL1236" s="37"/>
    </row>
    <row r="1237" spans="1:38" ht="15" customHeight="1">
      <c r="A1237" s="104" t="s">
        <v>2727</v>
      </c>
      <c r="B1237" s="25" t="s">
        <v>56</v>
      </c>
      <c r="C1237" s="37">
        <f t="shared" si="18"/>
        <v>5</v>
      </c>
      <c r="D1237" s="37">
        <v>0</v>
      </c>
      <c r="E1237" s="37"/>
      <c r="F1237" s="37"/>
      <c r="G1237" s="26"/>
      <c r="H1237" s="26">
        <v>2023</v>
      </c>
      <c r="I1237" s="26"/>
      <c r="J1237" s="26"/>
      <c r="K1237" s="26"/>
      <c r="L1237" s="26"/>
      <c r="M1237" s="26"/>
      <c r="N1237" s="37">
        <v>2017</v>
      </c>
      <c r="O1237" s="37">
        <v>2016</v>
      </c>
      <c r="P1237" s="37">
        <v>2015</v>
      </c>
      <c r="Q1237" s="37">
        <v>2014</v>
      </c>
      <c r="R1237" s="37"/>
      <c r="S1237" s="37"/>
      <c r="T1237" s="37"/>
      <c r="U1237" s="37"/>
      <c r="V1237" s="37"/>
      <c r="W1237" s="37"/>
      <c r="X1237" s="37"/>
      <c r="Y1237" s="37"/>
      <c r="Z1237" s="37"/>
      <c r="AA1237" s="37"/>
      <c r="AB1237" s="37"/>
      <c r="AC1237" s="37"/>
      <c r="AD1237" s="37"/>
      <c r="AE1237" s="37"/>
      <c r="AF1237" s="37"/>
      <c r="AG1237" s="37"/>
      <c r="AH1237" s="37"/>
      <c r="AI1237" s="37"/>
      <c r="AJ1237" s="37"/>
      <c r="AK1237" s="37"/>
      <c r="AL1237" s="37"/>
    </row>
    <row r="1238" spans="1:38" ht="15" customHeight="1">
      <c r="A1238" s="104" t="s">
        <v>2728</v>
      </c>
      <c r="B1238" s="36"/>
      <c r="C1238" s="37">
        <f t="shared" si="18"/>
        <v>1</v>
      </c>
      <c r="D1238" s="37">
        <v>0</v>
      </c>
      <c r="E1238" s="37"/>
      <c r="F1238" s="37"/>
      <c r="G1238" s="26"/>
      <c r="H1238" s="26"/>
      <c r="I1238" s="26"/>
      <c r="J1238" s="26"/>
      <c r="K1238" s="26"/>
      <c r="L1238" s="26"/>
      <c r="M1238" s="26"/>
      <c r="N1238" s="37"/>
      <c r="O1238" s="37"/>
      <c r="P1238" s="37"/>
      <c r="Q1238" s="37"/>
      <c r="R1238" s="37"/>
      <c r="S1238" s="37"/>
      <c r="T1238" s="37"/>
      <c r="U1238" s="37">
        <v>2010</v>
      </c>
      <c r="V1238" s="37"/>
      <c r="W1238" s="37"/>
      <c r="X1238" s="37"/>
      <c r="Y1238" s="37"/>
      <c r="Z1238" s="37"/>
      <c r="AA1238" s="37"/>
      <c r="AB1238" s="37"/>
      <c r="AC1238" s="37"/>
      <c r="AD1238" s="37"/>
      <c r="AE1238" s="37"/>
      <c r="AF1238" s="37"/>
      <c r="AG1238" s="37"/>
      <c r="AH1238" s="37"/>
      <c r="AI1238" s="37"/>
      <c r="AJ1238" s="37"/>
      <c r="AK1238" s="37"/>
      <c r="AL1238" s="37"/>
    </row>
    <row r="1239" spans="1:38" ht="15" customHeight="1">
      <c r="A1239" s="103" t="s">
        <v>2729</v>
      </c>
      <c r="B1239" s="25" t="s">
        <v>121</v>
      </c>
      <c r="C1239" s="37">
        <f t="shared" si="18"/>
        <v>6</v>
      </c>
      <c r="D1239" s="37">
        <v>5</v>
      </c>
      <c r="E1239" s="38">
        <v>2026</v>
      </c>
      <c r="F1239" s="38">
        <v>2025</v>
      </c>
      <c r="G1239" s="26">
        <v>2024</v>
      </c>
      <c r="H1239" s="27">
        <v>2023</v>
      </c>
      <c r="I1239" s="26">
        <v>2022</v>
      </c>
      <c r="J1239" s="26"/>
      <c r="K1239" s="26">
        <v>2020</v>
      </c>
      <c r="L1239" s="26"/>
      <c r="M1239" s="26"/>
      <c r="N1239" s="37"/>
      <c r="O1239" s="37"/>
      <c r="P1239" s="37"/>
      <c r="Q1239" s="37"/>
      <c r="R1239" s="37"/>
      <c r="S1239" s="37"/>
      <c r="T1239" s="37"/>
      <c r="U1239" s="37"/>
      <c r="V1239" s="37"/>
      <c r="W1239" s="37"/>
      <c r="X1239" s="37"/>
      <c r="Y1239" s="37"/>
      <c r="Z1239" s="37"/>
      <c r="AA1239" s="37"/>
      <c r="AB1239" s="37"/>
      <c r="AC1239" s="37"/>
      <c r="AD1239" s="37"/>
      <c r="AE1239" s="37"/>
      <c r="AF1239" s="37"/>
      <c r="AG1239" s="37"/>
      <c r="AH1239" s="37"/>
      <c r="AI1239" s="37"/>
      <c r="AJ1239" s="37"/>
      <c r="AK1239" s="37"/>
      <c r="AL1239" s="37"/>
    </row>
    <row r="1240" spans="1:38" ht="15" customHeight="1">
      <c r="A1240" s="104" t="s">
        <v>2730</v>
      </c>
      <c r="B1240" s="36"/>
      <c r="C1240" s="37">
        <f t="shared" si="18"/>
        <v>1</v>
      </c>
      <c r="D1240" s="37">
        <v>0</v>
      </c>
      <c r="E1240" s="37"/>
      <c r="F1240" s="37"/>
      <c r="G1240" s="26"/>
      <c r="H1240" s="26"/>
      <c r="I1240" s="26"/>
      <c r="J1240" s="26"/>
      <c r="K1240" s="26"/>
      <c r="L1240" s="26"/>
      <c r="M1240" s="26"/>
      <c r="N1240" s="37"/>
      <c r="O1240" s="37"/>
      <c r="P1240" s="37"/>
      <c r="Q1240" s="37"/>
      <c r="R1240" s="37"/>
      <c r="S1240" s="37"/>
      <c r="T1240" s="37">
        <v>2011</v>
      </c>
      <c r="U1240" s="37"/>
      <c r="V1240" s="37"/>
      <c r="W1240" s="37"/>
      <c r="X1240" s="37"/>
      <c r="Y1240" s="37"/>
      <c r="Z1240" s="37"/>
      <c r="AA1240" s="37"/>
      <c r="AB1240" s="37"/>
      <c r="AC1240" s="37"/>
      <c r="AD1240" s="37"/>
      <c r="AE1240" s="37"/>
      <c r="AF1240" s="37"/>
      <c r="AG1240" s="37"/>
      <c r="AH1240" s="37"/>
      <c r="AI1240" s="37"/>
      <c r="AJ1240" s="37"/>
      <c r="AK1240" s="37"/>
      <c r="AL1240" s="37"/>
    </row>
    <row r="1241" spans="1:38" ht="15" customHeight="1">
      <c r="A1241" s="104" t="s">
        <v>2731</v>
      </c>
      <c r="B1241" s="36" t="s">
        <v>142</v>
      </c>
      <c r="C1241" s="37">
        <f t="shared" si="18"/>
        <v>2</v>
      </c>
      <c r="D1241" s="37">
        <v>0</v>
      </c>
      <c r="E1241" s="37"/>
      <c r="F1241" s="37"/>
      <c r="G1241" s="47"/>
      <c r="H1241" s="47"/>
      <c r="I1241" s="47"/>
      <c r="J1241" s="47"/>
      <c r="K1241" s="27">
        <v>2020</v>
      </c>
      <c r="L1241" s="26">
        <v>2019</v>
      </c>
      <c r="M1241" s="26"/>
      <c r="N1241" s="37"/>
      <c r="O1241" s="37"/>
      <c r="P1241" s="37"/>
      <c r="Q1241" s="37"/>
      <c r="R1241" s="37"/>
      <c r="S1241" s="37"/>
      <c r="T1241" s="37"/>
      <c r="U1241" s="37"/>
      <c r="V1241" s="37"/>
      <c r="W1241" s="37"/>
      <c r="X1241" s="37"/>
      <c r="Y1241" s="37"/>
      <c r="Z1241" s="37"/>
      <c r="AA1241" s="37"/>
      <c r="AB1241" s="37"/>
      <c r="AC1241" s="37"/>
      <c r="AD1241" s="37"/>
      <c r="AE1241" s="37"/>
      <c r="AF1241" s="37"/>
      <c r="AG1241" s="37"/>
      <c r="AH1241" s="37"/>
      <c r="AI1241" s="37"/>
      <c r="AJ1241" s="37"/>
      <c r="AK1241" s="37"/>
      <c r="AL1241" s="37"/>
    </row>
    <row r="1242" spans="1:38" ht="15" customHeight="1">
      <c r="A1242" s="104" t="s">
        <v>2732</v>
      </c>
      <c r="B1242" s="36" t="s">
        <v>382</v>
      </c>
      <c r="C1242" s="37">
        <f t="shared" si="18"/>
        <v>3</v>
      </c>
      <c r="D1242" s="37">
        <v>0</v>
      </c>
      <c r="E1242" s="37"/>
      <c r="F1242" s="37"/>
      <c r="G1242" s="26"/>
      <c r="H1242" s="26"/>
      <c r="I1242" s="26"/>
      <c r="J1242" s="26"/>
      <c r="K1242" s="26">
        <v>2020</v>
      </c>
      <c r="L1242" s="26">
        <v>2019</v>
      </c>
      <c r="M1242" s="26">
        <v>2018</v>
      </c>
      <c r="N1242" s="37"/>
      <c r="O1242" s="37"/>
      <c r="P1242" s="37"/>
      <c r="Q1242" s="37"/>
      <c r="R1242" s="37"/>
      <c r="S1242" s="37"/>
      <c r="T1242" s="37"/>
      <c r="U1242" s="37"/>
      <c r="V1242" s="37"/>
      <c r="W1242" s="37"/>
      <c r="X1242" s="37"/>
      <c r="Y1242" s="37"/>
      <c r="Z1242" s="37"/>
      <c r="AA1242" s="37"/>
      <c r="AB1242" s="37"/>
      <c r="AC1242" s="37"/>
      <c r="AD1242" s="37"/>
      <c r="AE1242" s="37"/>
      <c r="AF1242" s="37"/>
      <c r="AG1242" s="37"/>
      <c r="AH1242" s="37"/>
      <c r="AI1242" s="37"/>
      <c r="AJ1242" s="37"/>
      <c r="AK1242" s="37"/>
      <c r="AL1242" s="37"/>
    </row>
    <row r="1243" spans="1:38" ht="15" customHeight="1">
      <c r="A1243" s="103" t="s">
        <v>2733</v>
      </c>
      <c r="B1243" s="25" t="s">
        <v>99</v>
      </c>
      <c r="C1243" s="37">
        <f t="shared" si="18"/>
        <v>3</v>
      </c>
      <c r="D1243" s="37">
        <v>3</v>
      </c>
      <c r="E1243" s="37">
        <v>2026</v>
      </c>
      <c r="F1243" s="37">
        <v>2025</v>
      </c>
      <c r="G1243" s="26">
        <v>2024</v>
      </c>
      <c r="H1243" s="47"/>
      <c r="I1243" s="47"/>
      <c r="J1243" s="47"/>
      <c r="K1243" s="47"/>
      <c r="L1243" s="26"/>
      <c r="M1243" s="26"/>
      <c r="N1243" s="37"/>
      <c r="O1243" s="37"/>
      <c r="P1243" s="37"/>
      <c r="Q1243" s="37"/>
      <c r="R1243" s="37"/>
      <c r="S1243" s="37"/>
      <c r="T1243" s="37"/>
      <c r="U1243" s="37"/>
      <c r="V1243" s="37"/>
      <c r="W1243" s="37"/>
      <c r="X1243" s="37"/>
      <c r="Y1243" s="37"/>
      <c r="Z1243" s="37"/>
      <c r="AA1243" s="37"/>
      <c r="AB1243" s="37"/>
      <c r="AC1243" s="37"/>
      <c r="AD1243" s="37"/>
      <c r="AE1243" s="37"/>
      <c r="AF1243" s="37"/>
      <c r="AG1243" s="37"/>
      <c r="AH1243" s="37"/>
      <c r="AI1243" s="37"/>
      <c r="AJ1243" s="37"/>
      <c r="AK1243" s="37"/>
      <c r="AL1243" s="37"/>
    </row>
    <row r="1244" spans="1:38" ht="15" customHeight="1">
      <c r="A1244" s="103" t="s">
        <v>2734</v>
      </c>
      <c r="B1244" s="25" t="s">
        <v>134</v>
      </c>
      <c r="C1244" s="37">
        <f t="shared" si="18"/>
        <v>1</v>
      </c>
      <c r="D1244" s="37">
        <v>0</v>
      </c>
      <c r="E1244" s="37"/>
      <c r="F1244" s="37"/>
      <c r="G1244" s="26"/>
      <c r="H1244" s="26"/>
      <c r="I1244" s="26"/>
      <c r="J1244" s="26"/>
      <c r="K1244" s="26">
        <v>2020</v>
      </c>
      <c r="L1244" s="26"/>
      <c r="M1244" s="26"/>
      <c r="N1244" s="37"/>
      <c r="O1244" s="37"/>
      <c r="P1244" s="37"/>
      <c r="Q1244" s="37"/>
      <c r="R1244" s="37"/>
      <c r="S1244" s="37"/>
      <c r="T1244" s="37"/>
      <c r="U1244" s="37"/>
      <c r="V1244" s="37"/>
      <c r="W1244" s="37"/>
      <c r="X1244" s="37"/>
      <c r="Y1244" s="37"/>
      <c r="Z1244" s="37"/>
      <c r="AA1244" s="37"/>
      <c r="AB1244" s="37"/>
      <c r="AC1244" s="37"/>
      <c r="AD1244" s="37"/>
      <c r="AE1244" s="37"/>
      <c r="AF1244" s="37"/>
      <c r="AG1244" s="37"/>
      <c r="AH1244" s="37"/>
      <c r="AI1244" s="37"/>
      <c r="AJ1244" s="37"/>
      <c r="AK1244" s="37"/>
      <c r="AL1244" s="37"/>
    </row>
    <row r="1245" spans="1:38" ht="15" customHeight="1">
      <c r="A1245" s="103" t="s">
        <v>2735</v>
      </c>
      <c r="B1245" s="25" t="s">
        <v>81</v>
      </c>
      <c r="C1245" s="37">
        <f t="shared" si="18"/>
        <v>4</v>
      </c>
      <c r="D1245" s="37">
        <v>0</v>
      </c>
      <c r="E1245" s="37"/>
      <c r="F1245" s="37"/>
      <c r="G1245" s="26"/>
      <c r="H1245" s="26">
        <v>2023</v>
      </c>
      <c r="I1245" s="26">
        <v>2022</v>
      </c>
      <c r="J1245" s="26">
        <v>2021</v>
      </c>
      <c r="K1245" s="26">
        <v>2020</v>
      </c>
      <c r="L1245" s="26"/>
      <c r="M1245" s="26"/>
      <c r="N1245" s="37"/>
      <c r="O1245" s="37"/>
      <c r="P1245" s="37"/>
      <c r="Q1245" s="37"/>
      <c r="R1245" s="37"/>
      <c r="S1245" s="37"/>
      <c r="T1245" s="37"/>
      <c r="U1245" s="37"/>
      <c r="V1245" s="37"/>
      <c r="W1245" s="37"/>
      <c r="X1245" s="37"/>
      <c r="Y1245" s="37"/>
      <c r="Z1245" s="37"/>
      <c r="AA1245" s="37"/>
      <c r="AB1245" s="37"/>
      <c r="AC1245" s="37"/>
      <c r="AD1245" s="37"/>
      <c r="AE1245" s="37"/>
      <c r="AF1245" s="37"/>
      <c r="AG1245" s="37"/>
      <c r="AH1245" s="37"/>
      <c r="AI1245" s="37"/>
      <c r="AJ1245" s="37"/>
      <c r="AK1245" s="37"/>
      <c r="AL1245" s="37"/>
    </row>
    <row r="1246" spans="1:38" ht="15" customHeight="1">
      <c r="A1246" s="103" t="s">
        <v>2736</v>
      </c>
      <c r="B1246" s="25" t="s">
        <v>110</v>
      </c>
      <c r="C1246" s="37">
        <f t="shared" si="18"/>
        <v>1</v>
      </c>
      <c r="D1246" s="37">
        <v>1</v>
      </c>
      <c r="E1246" s="37">
        <v>2026</v>
      </c>
      <c r="F1246" s="37"/>
      <c r="G1246" s="26"/>
      <c r="H1246" s="26"/>
      <c r="I1246" s="26"/>
      <c r="J1246" s="26"/>
      <c r="K1246" s="26"/>
      <c r="L1246" s="26"/>
      <c r="M1246" s="26"/>
      <c r="N1246" s="37"/>
      <c r="O1246" s="37"/>
      <c r="P1246" s="37"/>
      <c r="Q1246" s="37"/>
      <c r="R1246" s="37"/>
      <c r="S1246" s="37"/>
      <c r="T1246" s="37"/>
      <c r="U1246" s="37"/>
      <c r="V1246" s="37"/>
      <c r="W1246" s="37"/>
      <c r="X1246" s="37"/>
      <c r="Y1246" s="37"/>
      <c r="Z1246" s="37"/>
      <c r="AA1246" s="37"/>
      <c r="AB1246" s="37"/>
      <c r="AC1246" s="37"/>
      <c r="AD1246" s="37"/>
      <c r="AE1246" s="37"/>
      <c r="AF1246" s="37"/>
      <c r="AG1246" s="37"/>
      <c r="AH1246" s="37"/>
      <c r="AI1246" s="37"/>
      <c r="AJ1246" s="37"/>
      <c r="AK1246" s="37"/>
      <c r="AL1246" s="37"/>
    </row>
    <row r="1247" spans="1:38" ht="15" customHeight="1">
      <c r="A1247" s="104" t="s">
        <v>2737</v>
      </c>
      <c r="B1247" s="36" t="s">
        <v>221</v>
      </c>
      <c r="C1247" s="37">
        <f t="shared" si="18"/>
        <v>2</v>
      </c>
      <c r="D1247" s="37">
        <v>0</v>
      </c>
      <c r="E1247" s="37"/>
      <c r="F1247" s="37">
        <v>2025</v>
      </c>
      <c r="G1247" s="26"/>
      <c r="H1247" s="26"/>
      <c r="I1247" s="26"/>
      <c r="J1247" s="26"/>
      <c r="K1247" s="26"/>
      <c r="L1247" s="27">
        <v>2019</v>
      </c>
      <c r="M1247" s="26"/>
      <c r="N1247" s="37"/>
      <c r="O1247" s="37"/>
      <c r="P1247" s="37"/>
      <c r="Q1247" s="37"/>
      <c r="R1247" s="37"/>
      <c r="S1247" s="37"/>
      <c r="T1247" s="37"/>
      <c r="U1247" s="37"/>
      <c r="V1247" s="37"/>
      <c r="W1247" s="37"/>
      <c r="X1247" s="37"/>
      <c r="Y1247" s="37"/>
      <c r="Z1247" s="37"/>
      <c r="AA1247" s="37"/>
      <c r="AB1247" s="37"/>
      <c r="AC1247" s="37"/>
      <c r="AD1247" s="37"/>
      <c r="AE1247" s="37"/>
      <c r="AF1247" s="37"/>
      <c r="AG1247" s="37"/>
      <c r="AH1247" s="37"/>
      <c r="AI1247" s="37"/>
      <c r="AJ1247" s="37"/>
      <c r="AK1247" s="37"/>
      <c r="AL1247" s="37"/>
    </row>
    <row r="1248" spans="1:38" ht="15" customHeight="1">
      <c r="A1248" s="103" t="s">
        <v>2738</v>
      </c>
      <c r="B1248" s="25" t="s">
        <v>168</v>
      </c>
      <c r="C1248" s="37">
        <f t="shared" si="18"/>
        <v>3</v>
      </c>
      <c r="D1248" s="37">
        <v>1</v>
      </c>
      <c r="E1248" s="37">
        <v>2026</v>
      </c>
      <c r="F1248" s="37"/>
      <c r="G1248" s="47"/>
      <c r="H1248" s="47"/>
      <c r="I1248" s="47"/>
      <c r="J1248" s="27">
        <v>2021</v>
      </c>
      <c r="K1248" s="26">
        <v>2020</v>
      </c>
      <c r="L1248" s="26"/>
      <c r="M1248" s="26"/>
      <c r="N1248" s="37"/>
      <c r="O1248" s="37"/>
      <c r="P1248" s="37"/>
      <c r="Q1248" s="37"/>
      <c r="R1248" s="37"/>
      <c r="S1248" s="37"/>
      <c r="T1248" s="37"/>
      <c r="U1248" s="37"/>
      <c r="V1248" s="37"/>
      <c r="W1248" s="37"/>
      <c r="X1248" s="37"/>
      <c r="Y1248" s="37"/>
      <c r="Z1248" s="37"/>
      <c r="AA1248" s="37"/>
      <c r="AB1248" s="37"/>
      <c r="AC1248" s="37"/>
      <c r="AD1248" s="37"/>
      <c r="AE1248" s="37"/>
      <c r="AF1248" s="37"/>
      <c r="AG1248" s="37"/>
      <c r="AH1248" s="37"/>
      <c r="AI1248" s="37"/>
      <c r="AJ1248" s="37"/>
      <c r="AK1248" s="37"/>
      <c r="AL1248" s="37"/>
    </row>
    <row r="1249" spans="1:38" ht="15" customHeight="1">
      <c r="A1249" s="104" t="s">
        <v>2739</v>
      </c>
      <c r="B1249" s="36" t="s">
        <v>76</v>
      </c>
      <c r="C1249" s="37">
        <f t="shared" si="18"/>
        <v>6</v>
      </c>
      <c r="D1249" s="37">
        <v>6</v>
      </c>
      <c r="E1249" s="38">
        <v>2026</v>
      </c>
      <c r="F1249" s="38">
        <v>2025</v>
      </c>
      <c r="G1249" s="27">
        <v>2024</v>
      </c>
      <c r="H1249" s="26">
        <v>2023</v>
      </c>
      <c r="I1249" s="27">
        <v>2022</v>
      </c>
      <c r="J1249" s="26">
        <v>2021</v>
      </c>
      <c r="K1249" s="26"/>
      <c r="L1249" s="26"/>
      <c r="M1249" s="26"/>
      <c r="N1249" s="37"/>
      <c r="O1249" s="37"/>
      <c r="P1249" s="37"/>
      <c r="Q1249" s="37"/>
      <c r="R1249" s="37"/>
      <c r="S1249" s="37"/>
      <c r="T1249" s="37"/>
      <c r="U1249" s="37"/>
      <c r="V1249" s="37"/>
      <c r="W1249" s="37"/>
      <c r="X1249" s="37"/>
      <c r="Y1249" s="37"/>
      <c r="Z1249" s="37"/>
      <c r="AA1249" s="37"/>
      <c r="AB1249" s="37"/>
      <c r="AC1249" s="37"/>
      <c r="AD1249" s="37"/>
      <c r="AE1249" s="37"/>
      <c r="AF1249" s="37"/>
      <c r="AG1249" s="37"/>
      <c r="AH1249" s="37"/>
      <c r="AI1249" s="37"/>
      <c r="AJ1249" s="37"/>
      <c r="AK1249" s="37"/>
      <c r="AL1249" s="37"/>
    </row>
    <row r="1250" spans="1:38" ht="15" customHeight="1">
      <c r="A1250" s="104" t="s">
        <v>2740</v>
      </c>
      <c r="B1250" s="25" t="s">
        <v>79</v>
      </c>
      <c r="C1250" s="37">
        <f t="shared" si="18"/>
        <v>13</v>
      </c>
      <c r="D1250" s="37">
        <v>13</v>
      </c>
      <c r="E1250" s="37">
        <v>2026</v>
      </c>
      <c r="F1250" s="37">
        <v>2025</v>
      </c>
      <c r="G1250" s="26">
        <v>2024</v>
      </c>
      <c r="H1250" s="26">
        <v>2023</v>
      </c>
      <c r="I1250" s="26">
        <v>2022</v>
      </c>
      <c r="J1250" s="26">
        <v>2021</v>
      </c>
      <c r="K1250" s="26">
        <v>2020</v>
      </c>
      <c r="L1250" s="26">
        <v>2019</v>
      </c>
      <c r="M1250" s="26">
        <v>2018</v>
      </c>
      <c r="N1250" s="37">
        <v>2017</v>
      </c>
      <c r="O1250" s="37">
        <v>2016</v>
      </c>
      <c r="P1250" s="37">
        <v>2015</v>
      </c>
      <c r="Q1250" s="37">
        <v>2014</v>
      </c>
      <c r="R1250" s="37"/>
      <c r="S1250" s="37"/>
      <c r="T1250" s="37"/>
      <c r="U1250" s="37"/>
      <c r="V1250" s="37"/>
      <c r="W1250" s="37"/>
      <c r="X1250" s="37"/>
      <c r="Y1250" s="37"/>
      <c r="Z1250" s="37"/>
      <c r="AA1250" s="37"/>
      <c r="AB1250" s="37"/>
      <c r="AC1250" s="37"/>
      <c r="AD1250" s="37"/>
      <c r="AE1250" s="37"/>
      <c r="AF1250" s="37"/>
      <c r="AG1250" s="37"/>
      <c r="AH1250" s="37"/>
      <c r="AI1250" s="37"/>
      <c r="AJ1250" s="37"/>
      <c r="AK1250" s="37"/>
      <c r="AL1250" s="37"/>
    </row>
    <row r="1251" spans="1:38" ht="15" customHeight="1">
      <c r="A1251" s="103" t="s">
        <v>2741</v>
      </c>
      <c r="B1251" s="36" t="s">
        <v>684</v>
      </c>
      <c r="C1251" s="37">
        <f t="shared" si="18"/>
        <v>2</v>
      </c>
      <c r="D1251" s="37">
        <v>0</v>
      </c>
      <c r="E1251" s="37"/>
      <c r="F1251" s="37"/>
      <c r="G1251" s="26"/>
      <c r="H1251" s="26"/>
      <c r="I1251" s="26"/>
      <c r="J1251" s="26"/>
      <c r="K1251" s="26"/>
      <c r="L1251" s="26"/>
      <c r="M1251" s="26"/>
      <c r="N1251" s="37"/>
      <c r="O1251" s="37"/>
      <c r="P1251" s="37"/>
      <c r="Q1251" s="37"/>
      <c r="R1251" s="37"/>
      <c r="S1251" s="37"/>
      <c r="T1251" s="37"/>
      <c r="U1251" s="37"/>
      <c r="V1251" s="37"/>
      <c r="W1251" s="37"/>
      <c r="X1251" s="37"/>
      <c r="Y1251" s="37"/>
      <c r="Z1251" s="37"/>
      <c r="AA1251" s="37"/>
      <c r="AB1251" s="37"/>
      <c r="AC1251" s="37"/>
      <c r="AD1251" s="37"/>
      <c r="AE1251" s="37"/>
      <c r="AF1251" s="37"/>
      <c r="AG1251" s="37"/>
      <c r="AH1251" s="37">
        <v>1997</v>
      </c>
      <c r="AI1251" s="37"/>
      <c r="AJ1251" s="37"/>
      <c r="AK1251" s="37">
        <v>1994</v>
      </c>
      <c r="AL1251" s="37"/>
    </row>
    <row r="1252" spans="1:38" ht="15" customHeight="1">
      <c r="A1252" s="103" t="s">
        <v>2742</v>
      </c>
      <c r="B1252" s="25" t="s">
        <v>90</v>
      </c>
      <c r="C1252" s="37">
        <f t="shared" si="18"/>
        <v>1</v>
      </c>
      <c r="D1252" s="37">
        <v>0</v>
      </c>
      <c r="E1252" s="37"/>
      <c r="F1252" s="37"/>
      <c r="G1252" s="26"/>
      <c r="H1252" s="26"/>
      <c r="I1252" s="26"/>
      <c r="J1252" s="26"/>
      <c r="K1252" s="26">
        <v>2020</v>
      </c>
      <c r="L1252" s="26"/>
      <c r="M1252" s="26"/>
      <c r="N1252" s="37"/>
      <c r="O1252" s="37"/>
      <c r="P1252" s="37"/>
      <c r="Q1252" s="37"/>
      <c r="R1252" s="37"/>
      <c r="S1252" s="37"/>
      <c r="T1252" s="37"/>
      <c r="U1252" s="37"/>
      <c r="V1252" s="37"/>
      <c r="W1252" s="37"/>
      <c r="X1252" s="37"/>
      <c r="Y1252" s="37"/>
      <c r="Z1252" s="37"/>
      <c r="AA1252" s="37"/>
      <c r="AB1252" s="37"/>
      <c r="AC1252" s="37"/>
      <c r="AD1252" s="37"/>
      <c r="AE1252" s="37"/>
      <c r="AF1252" s="37"/>
      <c r="AG1252" s="37"/>
      <c r="AH1252" s="37"/>
      <c r="AI1252" s="37"/>
      <c r="AJ1252" s="37"/>
      <c r="AK1252" s="37"/>
      <c r="AL1252" s="37"/>
    </row>
    <row r="1253" spans="1:38" ht="15" customHeight="1">
      <c r="A1253" s="104" t="s">
        <v>2743</v>
      </c>
      <c r="B1253" s="25" t="s">
        <v>476</v>
      </c>
      <c r="C1253" s="37">
        <f t="shared" si="18"/>
        <v>3</v>
      </c>
      <c r="D1253" s="37">
        <v>0</v>
      </c>
      <c r="E1253" s="37"/>
      <c r="F1253" s="37"/>
      <c r="G1253" s="26"/>
      <c r="H1253" s="26"/>
      <c r="I1253" s="26"/>
      <c r="J1253" s="26"/>
      <c r="K1253" s="26"/>
      <c r="L1253" s="26"/>
      <c r="M1253" s="26"/>
      <c r="N1253" s="37"/>
      <c r="O1253" s="37">
        <v>2016</v>
      </c>
      <c r="P1253" s="37">
        <v>2015</v>
      </c>
      <c r="Q1253" s="37">
        <v>2014</v>
      </c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</row>
    <row r="1254" spans="1:38" ht="15" customHeight="1">
      <c r="A1254" s="104" t="s">
        <v>2744</v>
      </c>
      <c r="B1254" s="36" t="s">
        <v>208</v>
      </c>
      <c r="C1254" s="37">
        <f t="shared" si="18"/>
        <v>9</v>
      </c>
      <c r="D1254" s="37">
        <v>7</v>
      </c>
      <c r="E1254" s="37">
        <v>2026</v>
      </c>
      <c r="F1254" s="37">
        <v>2025</v>
      </c>
      <c r="G1254" s="26">
        <v>2024</v>
      </c>
      <c r="H1254" s="26">
        <v>2023</v>
      </c>
      <c r="I1254" s="26">
        <v>2022</v>
      </c>
      <c r="J1254" s="26">
        <v>2021</v>
      </c>
      <c r="K1254" s="26">
        <v>2020</v>
      </c>
      <c r="L1254" s="26"/>
      <c r="M1254" s="26"/>
      <c r="N1254" s="27">
        <v>2017</v>
      </c>
      <c r="O1254" s="37"/>
      <c r="P1254" s="37"/>
      <c r="Q1254" s="37"/>
      <c r="R1254" s="37"/>
      <c r="S1254" s="37"/>
      <c r="T1254" s="37"/>
      <c r="U1254" s="37">
        <v>2010</v>
      </c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</row>
    <row r="1255" spans="1:38" ht="15" customHeight="1">
      <c r="A1255" s="104" t="s">
        <v>2745</v>
      </c>
      <c r="B1255" s="36" t="s">
        <v>86</v>
      </c>
      <c r="C1255" s="37">
        <f t="shared" si="18"/>
        <v>2</v>
      </c>
      <c r="D1255" s="37">
        <v>2</v>
      </c>
      <c r="E1255" s="37">
        <v>2026</v>
      </c>
      <c r="F1255" s="37">
        <v>2025</v>
      </c>
      <c r="G1255" s="26"/>
      <c r="H1255" s="26"/>
      <c r="I1255" s="26"/>
      <c r="J1255" s="26"/>
      <c r="K1255" s="26"/>
      <c r="L1255" s="26"/>
      <c r="M1255" s="26"/>
      <c r="N1255" s="27"/>
      <c r="O1255" s="37"/>
      <c r="P1255" s="37"/>
      <c r="Q1255" s="37"/>
      <c r="R1255" s="37"/>
      <c r="S1255" s="37"/>
      <c r="T1255" s="37"/>
      <c r="U1255" s="37"/>
      <c r="V1255" s="37"/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7"/>
      <c r="AH1255" s="37"/>
      <c r="AI1255" s="37"/>
      <c r="AJ1255" s="37"/>
      <c r="AK1255" s="37"/>
      <c r="AL1255" s="37"/>
    </row>
    <row r="1256" spans="1:38" ht="15" customHeight="1">
      <c r="A1256" s="104" t="s">
        <v>2746</v>
      </c>
      <c r="B1256" s="36"/>
      <c r="C1256" s="37">
        <f t="shared" si="18"/>
        <v>1</v>
      </c>
      <c r="D1256" s="37">
        <v>0</v>
      </c>
      <c r="E1256" s="37"/>
      <c r="F1256" s="37"/>
      <c r="G1256" s="26"/>
      <c r="H1256" s="26"/>
      <c r="I1256" s="26"/>
      <c r="J1256" s="26"/>
      <c r="K1256" s="26"/>
      <c r="L1256" s="26"/>
      <c r="M1256" s="26"/>
      <c r="N1256" s="37"/>
      <c r="O1256" s="37"/>
      <c r="P1256" s="37">
        <v>2015</v>
      </c>
      <c r="Q1256" s="37"/>
      <c r="R1256" s="37"/>
      <c r="S1256" s="37"/>
      <c r="T1256" s="37"/>
      <c r="U1256" s="37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7"/>
      <c r="AH1256" s="37"/>
      <c r="AI1256" s="37"/>
      <c r="AJ1256" s="37"/>
      <c r="AK1256" s="37"/>
      <c r="AL1256" s="37"/>
    </row>
    <row r="1257" spans="1:38" ht="15" customHeight="1">
      <c r="A1257" s="103" t="s">
        <v>2747</v>
      </c>
      <c r="B1257" s="25" t="s">
        <v>108</v>
      </c>
      <c r="C1257" s="37">
        <f t="shared" si="18"/>
        <v>12</v>
      </c>
      <c r="D1257" s="37">
        <v>0</v>
      </c>
      <c r="E1257" s="37"/>
      <c r="F1257" s="37">
        <v>2025</v>
      </c>
      <c r="G1257" s="26">
        <v>2024</v>
      </c>
      <c r="H1257" s="26"/>
      <c r="I1257" s="26">
        <v>2022</v>
      </c>
      <c r="J1257" s="26">
        <v>2021</v>
      </c>
      <c r="K1257" s="26">
        <v>2020</v>
      </c>
      <c r="L1257" s="26">
        <v>2019</v>
      </c>
      <c r="M1257" s="26">
        <v>2018</v>
      </c>
      <c r="N1257" s="37">
        <v>2017</v>
      </c>
      <c r="O1257" s="37">
        <v>2016</v>
      </c>
      <c r="P1257" s="37">
        <v>2015</v>
      </c>
      <c r="Q1257" s="37">
        <v>2014</v>
      </c>
      <c r="R1257" s="37">
        <v>2013</v>
      </c>
      <c r="S1257" s="37"/>
      <c r="T1257" s="37"/>
      <c r="U1257" s="37"/>
      <c r="V1257" s="37"/>
      <c r="W1257" s="37"/>
      <c r="X1257" s="37"/>
      <c r="Y1257" s="37"/>
      <c r="Z1257" s="37"/>
      <c r="AA1257" s="37"/>
      <c r="AB1257" s="37"/>
      <c r="AC1257" s="37"/>
      <c r="AD1257" s="37"/>
      <c r="AE1257" s="37"/>
      <c r="AF1257" s="37"/>
      <c r="AG1257" s="37"/>
      <c r="AH1257" s="37"/>
      <c r="AI1257" s="37"/>
      <c r="AJ1257" s="37"/>
      <c r="AK1257" s="37"/>
      <c r="AL1257" s="37"/>
    </row>
    <row r="1258" spans="1:38" ht="15" customHeight="1">
      <c r="A1258" s="104" t="s">
        <v>2748</v>
      </c>
      <c r="B1258" s="36" t="s">
        <v>1141</v>
      </c>
      <c r="C1258" s="37">
        <f t="shared" si="18"/>
        <v>1</v>
      </c>
      <c r="D1258" s="37">
        <v>0</v>
      </c>
      <c r="E1258" s="37"/>
      <c r="F1258" s="37"/>
      <c r="G1258" s="26"/>
      <c r="H1258" s="26"/>
      <c r="I1258" s="26"/>
      <c r="J1258" s="26"/>
      <c r="K1258" s="26"/>
      <c r="L1258" s="26"/>
      <c r="M1258" s="26"/>
      <c r="N1258" s="37"/>
      <c r="O1258" s="37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>
        <v>2006</v>
      </c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</row>
    <row r="1259" spans="1:38" ht="15" customHeight="1">
      <c r="A1259" s="103" t="s">
        <v>2749</v>
      </c>
      <c r="B1259" s="36" t="s">
        <v>121</v>
      </c>
      <c r="C1259" s="37">
        <f t="shared" si="18"/>
        <v>6</v>
      </c>
      <c r="D1259" s="37">
        <v>0</v>
      </c>
      <c r="E1259" s="37"/>
      <c r="F1259" s="37"/>
      <c r="G1259" s="26"/>
      <c r="H1259" s="26"/>
      <c r="I1259" s="26"/>
      <c r="J1259" s="26"/>
      <c r="K1259" s="26"/>
      <c r="L1259" s="26"/>
      <c r="M1259" s="26"/>
      <c r="N1259" s="37"/>
      <c r="O1259" s="37"/>
      <c r="P1259" s="37"/>
      <c r="Q1259" s="37"/>
      <c r="R1259" s="37"/>
      <c r="S1259" s="37"/>
      <c r="T1259" s="37">
        <v>2011</v>
      </c>
      <c r="U1259" s="37"/>
      <c r="V1259" s="37"/>
      <c r="W1259" s="37"/>
      <c r="X1259" s="37"/>
      <c r="Y1259" s="37"/>
      <c r="Z1259" s="37"/>
      <c r="AA1259" s="37"/>
      <c r="AB1259" s="37">
        <v>2003</v>
      </c>
      <c r="AC1259" s="37">
        <v>2002</v>
      </c>
      <c r="AD1259" s="37"/>
      <c r="AE1259" s="37"/>
      <c r="AF1259" s="37"/>
      <c r="AG1259" s="37"/>
      <c r="AH1259" s="37"/>
      <c r="AI1259" s="37">
        <v>1996</v>
      </c>
      <c r="AJ1259" s="37">
        <v>1995</v>
      </c>
      <c r="AK1259" s="37">
        <v>1994</v>
      </c>
      <c r="AL1259" s="37"/>
    </row>
    <row r="1260" spans="1:38" ht="15" customHeight="1">
      <c r="A1260" s="103" t="s">
        <v>2750</v>
      </c>
      <c r="B1260" s="36" t="s">
        <v>388</v>
      </c>
      <c r="C1260" s="37">
        <f t="shared" si="18"/>
        <v>2</v>
      </c>
      <c r="D1260" s="37">
        <v>2</v>
      </c>
      <c r="E1260" s="37">
        <v>2026</v>
      </c>
      <c r="F1260" s="37">
        <v>2025</v>
      </c>
      <c r="G1260" s="26"/>
      <c r="H1260" s="26"/>
      <c r="I1260" s="26"/>
      <c r="J1260" s="26"/>
      <c r="K1260" s="26"/>
      <c r="L1260" s="26"/>
      <c r="M1260" s="26"/>
      <c r="N1260" s="37"/>
      <c r="O1260" s="37"/>
      <c r="P1260" s="37"/>
      <c r="Q1260" s="37"/>
      <c r="R1260" s="37"/>
      <c r="S1260" s="37"/>
      <c r="T1260" s="37"/>
      <c r="U1260" s="37"/>
      <c r="V1260" s="37"/>
      <c r="W1260" s="37"/>
      <c r="X1260" s="37"/>
      <c r="Y1260" s="37"/>
      <c r="Z1260" s="37"/>
      <c r="AA1260" s="37"/>
      <c r="AB1260" s="37"/>
      <c r="AC1260" s="37"/>
      <c r="AD1260" s="37"/>
      <c r="AE1260" s="37"/>
      <c r="AF1260" s="37"/>
      <c r="AG1260" s="37"/>
      <c r="AH1260" s="37"/>
      <c r="AI1260" s="37"/>
      <c r="AJ1260" s="37"/>
      <c r="AK1260" s="37"/>
      <c r="AL1260" s="37"/>
    </row>
    <row r="1261" spans="1:38" ht="15" customHeight="1">
      <c r="A1261" s="104" t="s">
        <v>2751</v>
      </c>
      <c r="B1261" s="36" t="s">
        <v>121</v>
      </c>
      <c r="C1261" s="37">
        <f t="shared" si="18"/>
        <v>1</v>
      </c>
      <c r="D1261" s="37">
        <v>0</v>
      </c>
      <c r="E1261" s="37"/>
      <c r="F1261" s="37"/>
      <c r="G1261" s="26"/>
      <c r="H1261" s="26"/>
      <c r="I1261" s="26"/>
      <c r="J1261" s="26"/>
      <c r="K1261" s="26"/>
      <c r="L1261" s="26"/>
      <c r="M1261" s="26"/>
      <c r="N1261" s="37"/>
      <c r="O1261" s="37"/>
      <c r="P1261" s="37"/>
      <c r="Q1261" s="37"/>
      <c r="R1261" s="37"/>
      <c r="S1261" s="37"/>
      <c r="T1261" s="37"/>
      <c r="U1261" s="37"/>
      <c r="V1261" s="37"/>
      <c r="W1261" s="37"/>
      <c r="X1261" s="37"/>
      <c r="Y1261" s="37"/>
      <c r="Z1261" s="37"/>
      <c r="AA1261" s="37">
        <v>2004</v>
      </c>
      <c r="AB1261" s="37"/>
      <c r="AC1261" s="37"/>
      <c r="AD1261" s="37"/>
      <c r="AE1261" s="37"/>
      <c r="AF1261" s="37"/>
      <c r="AG1261" s="37"/>
      <c r="AH1261" s="37"/>
      <c r="AI1261" s="37"/>
      <c r="AJ1261" s="37"/>
      <c r="AK1261" s="37"/>
      <c r="AL1261" s="37"/>
    </row>
    <row r="1262" spans="1:38" ht="15" customHeight="1">
      <c r="A1262" s="103" t="s">
        <v>2752</v>
      </c>
      <c r="B1262" s="36" t="s">
        <v>90</v>
      </c>
      <c r="C1262" s="37">
        <f t="shared" si="18"/>
        <v>1</v>
      </c>
      <c r="D1262" s="37">
        <v>0</v>
      </c>
      <c r="E1262" s="37"/>
      <c r="F1262" s="37"/>
      <c r="G1262" s="26"/>
      <c r="H1262" s="26"/>
      <c r="I1262" s="26"/>
      <c r="J1262" s="26"/>
      <c r="K1262" s="26"/>
      <c r="L1262" s="26"/>
      <c r="M1262" s="26"/>
      <c r="N1262" s="37"/>
      <c r="O1262" s="37"/>
      <c r="P1262" s="37"/>
      <c r="Q1262" s="37"/>
      <c r="R1262" s="37"/>
      <c r="S1262" s="37"/>
      <c r="T1262" s="37"/>
      <c r="U1262" s="37"/>
      <c r="V1262" s="37"/>
      <c r="W1262" s="37"/>
      <c r="X1262" s="37"/>
      <c r="Y1262" s="37"/>
      <c r="Z1262" s="37"/>
      <c r="AA1262" s="37"/>
      <c r="AB1262" s="37"/>
      <c r="AC1262" s="37"/>
      <c r="AD1262" s="37"/>
      <c r="AE1262" s="37"/>
      <c r="AF1262" s="37"/>
      <c r="AG1262" s="37"/>
      <c r="AH1262" s="37">
        <v>1997</v>
      </c>
      <c r="AI1262" s="37"/>
      <c r="AJ1262" s="37"/>
      <c r="AK1262" s="37"/>
      <c r="AL1262" s="37"/>
    </row>
    <row r="1263" spans="1:38" ht="15" customHeight="1">
      <c r="A1263" s="103" t="s">
        <v>2753</v>
      </c>
      <c r="B1263" s="36" t="s">
        <v>262</v>
      </c>
      <c r="C1263" s="37">
        <f t="shared" si="18"/>
        <v>1</v>
      </c>
      <c r="D1263" s="37">
        <v>0</v>
      </c>
      <c r="E1263" s="37"/>
      <c r="F1263" s="37"/>
      <c r="G1263" s="26">
        <v>2024</v>
      </c>
      <c r="H1263" s="26"/>
      <c r="I1263" s="26"/>
      <c r="J1263" s="26"/>
      <c r="K1263" s="26"/>
      <c r="L1263" s="26"/>
      <c r="M1263" s="26"/>
      <c r="N1263" s="37"/>
      <c r="O1263" s="37"/>
      <c r="P1263" s="37"/>
      <c r="Q1263" s="37"/>
      <c r="R1263" s="37"/>
      <c r="S1263" s="37"/>
      <c r="T1263" s="37"/>
      <c r="U1263" s="37"/>
      <c r="V1263" s="37"/>
      <c r="W1263" s="37"/>
      <c r="X1263" s="37"/>
      <c r="Y1263" s="37"/>
      <c r="Z1263" s="37"/>
      <c r="AA1263" s="37"/>
      <c r="AB1263" s="37"/>
      <c r="AC1263" s="37"/>
      <c r="AD1263" s="37"/>
      <c r="AE1263" s="37"/>
      <c r="AF1263" s="37"/>
      <c r="AG1263" s="37"/>
      <c r="AH1263" s="37"/>
      <c r="AI1263" s="37"/>
      <c r="AJ1263" s="37"/>
      <c r="AK1263" s="37"/>
      <c r="AL1263" s="37"/>
    </row>
    <row r="1264" spans="1:38" ht="15" customHeight="1">
      <c r="A1264" s="104" t="s">
        <v>2754</v>
      </c>
      <c r="B1264" s="36" t="s">
        <v>388</v>
      </c>
      <c r="C1264" s="37">
        <f t="shared" si="18"/>
        <v>1</v>
      </c>
      <c r="D1264" s="37">
        <v>0</v>
      </c>
      <c r="E1264" s="37"/>
      <c r="F1264" s="37"/>
      <c r="G1264" s="26"/>
      <c r="H1264" s="26"/>
      <c r="I1264" s="26"/>
      <c r="J1264" s="26"/>
      <c r="K1264" s="26"/>
      <c r="L1264" s="26"/>
      <c r="M1264" s="26"/>
      <c r="N1264" s="37"/>
      <c r="O1264" s="37"/>
      <c r="P1264" s="37"/>
      <c r="Q1264" s="37"/>
      <c r="R1264" s="37"/>
      <c r="S1264" s="37"/>
      <c r="T1264" s="37"/>
      <c r="U1264" s="37"/>
      <c r="V1264" s="37">
        <v>2009</v>
      </c>
      <c r="W1264" s="37"/>
      <c r="X1264" s="37"/>
      <c r="Y1264" s="37"/>
      <c r="Z1264" s="37"/>
      <c r="AA1264" s="37"/>
      <c r="AB1264" s="37"/>
      <c r="AC1264" s="37"/>
      <c r="AD1264" s="37"/>
      <c r="AE1264" s="37"/>
      <c r="AF1264" s="37"/>
      <c r="AG1264" s="37"/>
      <c r="AH1264" s="37"/>
      <c r="AI1264" s="37"/>
      <c r="AJ1264" s="37"/>
      <c r="AK1264" s="37"/>
      <c r="AL1264" s="37"/>
    </row>
    <row r="1265" spans="1:38" ht="15" customHeight="1">
      <c r="A1265" s="103" t="s">
        <v>2755</v>
      </c>
      <c r="B1265" s="36" t="s">
        <v>142</v>
      </c>
      <c r="C1265" s="37">
        <f t="shared" si="18"/>
        <v>1</v>
      </c>
      <c r="D1265" s="37">
        <v>0</v>
      </c>
      <c r="E1265" s="37"/>
      <c r="F1265" s="37"/>
      <c r="G1265" s="26"/>
      <c r="H1265" s="26"/>
      <c r="I1265" s="26"/>
      <c r="J1265" s="26"/>
      <c r="K1265" s="26"/>
      <c r="L1265" s="26"/>
      <c r="M1265" s="26"/>
      <c r="N1265" s="37"/>
      <c r="O1265" s="37"/>
      <c r="P1265" s="37"/>
      <c r="Q1265" s="37"/>
      <c r="R1265" s="37"/>
      <c r="S1265" s="37"/>
      <c r="T1265" s="37"/>
      <c r="U1265" s="37"/>
      <c r="V1265" s="37"/>
      <c r="W1265" s="37"/>
      <c r="X1265" s="37"/>
      <c r="Y1265" s="37"/>
      <c r="Z1265" s="37"/>
      <c r="AA1265" s="37"/>
      <c r="AB1265" s="37"/>
      <c r="AC1265" s="37"/>
      <c r="AD1265" s="37"/>
      <c r="AE1265" s="37"/>
      <c r="AF1265" s="37"/>
      <c r="AG1265" s="37"/>
      <c r="AH1265" s="37"/>
      <c r="AI1265" s="37"/>
      <c r="AJ1265" s="37"/>
      <c r="AK1265" s="37"/>
      <c r="AL1265" s="37">
        <v>1993</v>
      </c>
    </row>
    <row r="1266" spans="1:38" ht="15" customHeight="1">
      <c r="A1266" s="103" t="s">
        <v>2756</v>
      </c>
      <c r="B1266" s="25" t="s">
        <v>86</v>
      </c>
      <c r="C1266" s="37">
        <f t="shared" si="18"/>
        <v>3</v>
      </c>
      <c r="D1266" s="37">
        <v>0</v>
      </c>
      <c r="E1266" s="37"/>
      <c r="F1266" s="37"/>
      <c r="G1266" s="26">
        <v>2024</v>
      </c>
      <c r="H1266" s="27">
        <v>2023</v>
      </c>
      <c r="I1266" s="26">
        <v>2022</v>
      </c>
      <c r="J1266" s="26"/>
      <c r="K1266" s="26"/>
      <c r="L1266" s="26"/>
      <c r="M1266" s="26"/>
      <c r="N1266" s="37"/>
      <c r="O1266" s="37"/>
      <c r="P1266" s="37"/>
      <c r="Q1266" s="37"/>
      <c r="R1266" s="37"/>
      <c r="S1266" s="37"/>
      <c r="T1266" s="37"/>
      <c r="U1266" s="37"/>
      <c r="V1266" s="37"/>
      <c r="W1266" s="37"/>
      <c r="X1266" s="37"/>
      <c r="Y1266" s="37"/>
      <c r="Z1266" s="37"/>
      <c r="AA1266" s="37"/>
      <c r="AB1266" s="37"/>
      <c r="AC1266" s="37"/>
      <c r="AD1266" s="37"/>
      <c r="AE1266" s="37"/>
      <c r="AF1266" s="37"/>
      <c r="AG1266" s="37"/>
      <c r="AH1266" s="37"/>
      <c r="AI1266" s="37"/>
      <c r="AJ1266" s="37"/>
      <c r="AK1266" s="37"/>
      <c r="AL1266" s="37"/>
    </row>
    <row r="1267" spans="1:38" ht="15" customHeight="1">
      <c r="A1267" s="103" t="s">
        <v>2757</v>
      </c>
      <c r="B1267" s="36" t="s">
        <v>81</v>
      </c>
      <c r="C1267" s="37">
        <f t="shared" si="18"/>
        <v>1</v>
      </c>
      <c r="D1267" s="37">
        <v>0</v>
      </c>
      <c r="E1267" s="37"/>
      <c r="F1267" s="37"/>
      <c r="G1267" s="26"/>
      <c r="H1267" s="26"/>
      <c r="I1267" s="26"/>
      <c r="J1267" s="26"/>
      <c r="K1267" s="26"/>
      <c r="L1267" s="26"/>
      <c r="M1267" s="26"/>
      <c r="N1267" s="37"/>
      <c r="O1267" s="37"/>
      <c r="P1267" s="37"/>
      <c r="Q1267" s="37"/>
      <c r="R1267" s="37"/>
      <c r="S1267" s="37"/>
      <c r="T1267" s="37"/>
      <c r="U1267" s="37"/>
      <c r="V1267" s="37"/>
      <c r="W1267" s="37"/>
      <c r="X1267" s="37"/>
      <c r="Y1267" s="37"/>
      <c r="Z1267" s="37"/>
      <c r="AA1267" s="37"/>
      <c r="AB1267" s="37"/>
      <c r="AC1267" s="37"/>
      <c r="AD1267" s="37"/>
      <c r="AE1267" s="37"/>
      <c r="AF1267" s="37"/>
      <c r="AG1267" s="37"/>
      <c r="AH1267" s="37"/>
      <c r="AI1267" s="37">
        <v>1996</v>
      </c>
      <c r="AJ1267" s="37"/>
      <c r="AK1267" s="37"/>
      <c r="AL1267" s="37"/>
    </row>
    <row r="1268" spans="1:38" ht="15" customHeight="1">
      <c r="A1268" s="103" t="s">
        <v>2758</v>
      </c>
      <c r="B1268" s="36" t="s">
        <v>79</v>
      </c>
      <c r="C1268" s="37">
        <f t="shared" si="18"/>
        <v>1</v>
      </c>
      <c r="D1268" s="37">
        <v>0</v>
      </c>
      <c r="E1268" s="37"/>
      <c r="F1268" s="37"/>
      <c r="G1268" s="26"/>
      <c r="H1268" s="26"/>
      <c r="I1268" s="26"/>
      <c r="J1268" s="26">
        <v>2021</v>
      </c>
      <c r="K1268" s="26"/>
      <c r="L1268" s="26"/>
      <c r="M1268" s="26"/>
      <c r="N1268" s="37"/>
      <c r="O1268" s="37"/>
      <c r="P1268" s="37"/>
      <c r="Q1268" s="37"/>
      <c r="R1268" s="37"/>
      <c r="S1268" s="37"/>
      <c r="T1268" s="37"/>
      <c r="U1268" s="37"/>
      <c r="V1268" s="37"/>
      <c r="W1268" s="37"/>
      <c r="X1268" s="37"/>
      <c r="Y1268" s="37"/>
      <c r="Z1268" s="37"/>
      <c r="AA1268" s="37"/>
      <c r="AB1268" s="37"/>
      <c r="AC1268" s="37"/>
      <c r="AD1268" s="37"/>
      <c r="AE1268" s="37"/>
      <c r="AF1268" s="37"/>
      <c r="AG1268" s="37"/>
      <c r="AH1268" s="37"/>
      <c r="AI1268" s="37"/>
      <c r="AJ1268" s="37"/>
      <c r="AK1268" s="37"/>
      <c r="AL1268" s="37"/>
    </row>
    <row r="1269" spans="1:38" ht="15" customHeight="1">
      <c r="A1269" s="103" t="s">
        <v>2759</v>
      </c>
      <c r="B1269" s="36" t="s">
        <v>110</v>
      </c>
      <c r="C1269" s="37">
        <f t="shared" si="18"/>
        <v>9</v>
      </c>
      <c r="D1269" s="37">
        <v>5</v>
      </c>
      <c r="E1269" s="37">
        <v>2026</v>
      </c>
      <c r="F1269" s="37">
        <v>2025</v>
      </c>
      <c r="G1269" s="26">
        <v>2024</v>
      </c>
      <c r="H1269" s="26">
        <v>2023</v>
      </c>
      <c r="I1269" s="26">
        <v>2022</v>
      </c>
      <c r="J1269" s="26"/>
      <c r="K1269" s="26">
        <v>2020</v>
      </c>
      <c r="L1269" s="26"/>
      <c r="M1269" s="26"/>
      <c r="N1269" s="37"/>
      <c r="O1269" s="37">
        <v>2016</v>
      </c>
      <c r="P1269" s="37">
        <v>2015</v>
      </c>
      <c r="Q1269" s="37"/>
      <c r="R1269" s="37"/>
      <c r="S1269" s="37"/>
      <c r="T1269" s="37"/>
      <c r="U1269" s="37"/>
      <c r="V1269" s="37"/>
      <c r="W1269" s="37">
        <v>2008</v>
      </c>
      <c r="X1269" s="37"/>
      <c r="Y1269" s="37"/>
      <c r="Z1269" s="37"/>
      <c r="AA1269" s="37"/>
      <c r="AB1269" s="37"/>
      <c r="AC1269" s="37"/>
      <c r="AD1269" s="37"/>
      <c r="AE1269" s="37"/>
      <c r="AF1269" s="37"/>
      <c r="AG1269" s="37"/>
      <c r="AH1269" s="37"/>
      <c r="AI1269" s="37"/>
      <c r="AJ1269" s="37"/>
      <c r="AK1269" s="37"/>
      <c r="AL1269" s="37"/>
    </row>
    <row r="1270" spans="1:38" ht="15" customHeight="1">
      <c r="A1270" s="103" t="s">
        <v>2760</v>
      </c>
      <c r="B1270" s="36" t="s">
        <v>66</v>
      </c>
      <c r="C1270" s="37">
        <f t="shared" si="18"/>
        <v>1</v>
      </c>
      <c r="D1270" s="37">
        <v>0</v>
      </c>
      <c r="E1270" s="37"/>
      <c r="F1270" s="37"/>
      <c r="G1270" s="26"/>
      <c r="H1270" s="26"/>
      <c r="I1270" s="26"/>
      <c r="J1270" s="26"/>
      <c r="K1270" s="26"/>
      <c r="L1270" s="26"/>
      <c r="M1270" s="26"/>
      <c r="N1270" s="37"/>
      <c r="O1270" s="37"/>
      <c r="P1270" s="37"/>
      <c r="Q1270" s="37"/>
      <c r="R1270" s="37"/>
      <c r="S1270" s="37"/>
      <c r="T1270" s="37"/>
      <c r="U1270" s="37"/>
      <c r="V1270" s="37"/>
      <c r="W1270" s="37"/>
      <c r="X1270" s="37"/>
      <c r="Y1270" s="37"/>
      <c r="Z1270" s="37"/>
      <c r="AA1270" s="37"/>
      <c r="AB1270" s="37"/>
      <c r="AC1270" s="37"/>
      <c r="AD1270" s="37"/>
      <c r="AE1270" s="37"/>
      <c r="AF1270" s="37"/>
      <c r="AG1270" s="37"/>
      <c r="AH1270" s="37"/>
      <c r="AI1270" s="37"/>
      <c r="AJ1270" s="37">
        <v>1995</v>
      </c>
      <c r="AK1270" s="37"/>
      <c r="AL1270" s="37"/>
    </row>
    <row r="1271" spans="1:38" ht="15" customHeight="1">
      <c r="A1271" s="103" t="s">
        <v>2761</v>
      </c>
      <c r="B1271" s="36" t="s">
        <v>64</v>
      </c>
      <c r="C1271" s="37">
        <f t="shared" si="18"/>
        <v>8</v>
      </c>
      <c r="D1271" s="37">
        <v>5</v>
      </c>
      <c r="E1271" s="37">
        <v>2026</v>
      </c>
      <c r="F1271" s="37">
        <v>2025</v>
      </c>
      <c r="G1271" s="26">
        <v>2024</v>
      </c>
      <c r="H1271" s="27">
        <v>2023</v>
      </c>
      <c r="I1271" s="26">
        <v>2022</v>
      </c>
      <c r="J1271" s="26"/>
      <c r="K1271" s="26">
        <v>2020</v>
      </c>
      <c r="L1271" s="26">
        <v>2019</v>
      </c>
      <c r="M1271" s="26">
        <v>2018</v>
      </c>
      <c r="N1271" s="37"/>
      <c r="O1271" s="37"/>
      <c r="P1271" s="37"/>
      <c r="Q1271" s="37"/>
      <c r="R1271" s="37"/>
      <c r="S1271" s="37"/>
      <c r="T1271" s="37"/>
      <c r="U1271" s="37"/>
      <c r="V1271" s="37"/>
      <c r="W1271" s="37"/>
      <c r="X1271" s="37"/>
      <c r="Y1271" s="37"/>
      <c r="Z1271" s="37"/>
      <c r="AA1271" s="37"/>
      <c r="AB1271" s="37"/>
      <c r="AC1271" s="37"/>
      <c r="AD1271" s="37"/>
      <c r="AE1271" s="37"/>
      <c r="AF1271" s="37"/>
      <c r="AG1271" s="37"/>
      <c r="AH1271" s="37"/>
      <c r="AI1271" s="37"/>
      <c r="AJ1271" s="37"/>
      <c r="AK1271" s="37"/>
      <c r="AL1271" s="37"/>
    </row>
    <row r="1272" spans="1:38" ht="15" customHeight="1">
      <c r="A1272" s="103" t="s">
        <v>2762</v>
      </c>
      <c r="B1272" s="36" t="s">
        <v>56</v>
      </c>
      <c r="C1272" s="37">
        <f t="shared" si="18"/>
        <v>2</v>
      </c>
      <c r="D1272" s="37">
        <v>0</v>
      </c>
      <c r="E1272" s="37"/>
      <c r="F1272" s="37"/>
      <c r="G1272" s="27">
        <v>2024</v>
      </c>
      <c r="H1272" s="27">
        <v>2023</v>
      </c>
      <c r="I1272" s="26"/>
      <c r="J1272" s="26"/>
      <c r="K1272" s="26"/>
      <c r="L1272" s="26"/>
      <c r="M1272" s="26"/>
      <c r="N1272" s="37"/>
      <c r="O1272" s="37"/>
      <c r="P1272" s="37"/>
      <c r="Q1272" s="37"/>
      <c r="R1272" s="37"/>
      <c r="S1272" s="37"/>
      <c r="T1272" s="37"/>
      <c r="U1272" s="37"/>
      <c r="V1272" s="37"/>
      <c r="W1272" s="37"/>
      <c r="X1272" s="37"/>
      <c r="Y1272" s="37"/>
      <c r="Z1272" s="37"/>
      <c r="AA1272" s="37"/>
      <c r="AB1272" s="37"/>
      <c r="AC1272" s="37"/>
      <c r="AD1272" s="37"/>
      <c r="AE1272" s="37"/>
      <c r="AF1272" s="37"/>
      <c r="AG1272" s="37"/>
      <c r="AH1272" s="37"/>
      <c r="AI1272" s="37"/>
      <c r="AJ1272" s="37"/>
      <c r="AK1272" s="37"/>
      <c r="AL1272" s="37"/>
    </row>
    <row r="1273" spans="1:38" ht="15" customHeight="1">
      <c r="A1273" s="103" t="s">
        <v>2763</v>
      </c>
      <c r="B1273" s="36" t="s">
        <v>168</v>
      </c>
      <c r="C1273" s="37">
        <f t="shared" si="18"/>
        <v>12</v>
      </c>
      <c r="D1273" s="37">
        <v>8</v>
      </c>
      <c r="E1273" s="38">
        <v>2026</v>
      </c>
      <c r="F1273" s="37">
        <v>2025</v>
      </c>
      <c r="G1273" s="26">
        <v>2024</v>
      </c>
      <c r="H1273" s="26">
        <v>2023</v>
      </c>
      <c r="I1273" s="27">
        <v>2022</v>
      </c>
      <c r="J1273" s="27">
        <v>2021</v>
      </c>
      <c r="K1273" s="26">
        <v>2020</v>
      </c>
      <c r="L1273" s="26">
        <v>2019</v>
      </c>
      <c r="M1273" s="26"/>
      <c r="N1273" s="37"/>
      <c r="O1273" s="37"/>
      <c r="P1273" s="37"/>
      <c r="Q1273" s="37">
        <v>2014</v>
      </c>
      <c r="R1273" s="37">
        <v>2013</v>
      </c>
      <c r="S1273" s="37"/>
      <c r="T1273" s="37"/>
      <c r="U1273" s="37"/>
      <c r="V1273" s="37"/>
      <c r="W1273" s="37"/>
      <c r="X1273" s="37"/>
      <c r="Y1273" s="37"/>
      <c r="Z1273" s="37"/>
      <c r="AA1273" s="37">
        <v>2004</v>
      </c>
      <c r="AB1273" s="37">
        <v>2003</v>
      </c>
      <c r="AC1273" s="37"/>
      <c r="AD1273" s="37"/>
      <c r="AE1273" s="37"/>
      <c r="AF1273" s="37"/>
      <c r="AG1273" s="37"/>
      <c r="AH1273" s="37"/>
      <c r="AI1273" s="37"/>
      <c r="AJ1273" s="37"/>
      <c r="AK1273" s="37"/>
      <c r="AL1273" s="37"/>
    </row>
    <row r="1274" spans="1:38" ht="15" customHeight="1">
      <c r="A1274" s="103" t="s">
        <v>2764</v>
      </c>
      <c r="B1274" s="36" t="s">
        <v>121</v>
      </c>
      <c r="C1274" s="37">
        <f t="shared" si="18"/>
        <v>2</v>
      </c>
      <c r="D1274" s="37">
        <v>2</v>
      </c>
      <c r="E1274" s="37">
        <v>2026</v>
      </c>
      <c r="F1274" s="37">
        <v>2025</v>
      </c>
      <c r="G1274" s="26"/>
      <c r="H1274" s="26"/>
      <c r="I1274" s="27"/>
      <c r="J1274" s="27"/>
      <c r="K1274" s="26"/>
      <c r="L1274" s="26"/>
      <c r="M1274" s="26"/>
      <c r="N1274" s="37"/>
      <c r="O1274" s="37"/>
      <c r="P1274" s="37"/>
      <c r="Q1274" s="37"/>
      <c r="R1274" s="37"/>
      <c r="S1274" s="37"/>
      <c r="T1274" s="37"/>
      <c r="U1274" s="37"/>
      <c r="V1274" s="37"/>
      <c r="W1274" s="37"/>
      <c r="X1274" s="37"/>
      <c r="Y1274" s="37"/>
      <c r="Z1274" s="37"/>
      <c r="AA1274" s="37"/>
      <c r="AB1274" s="37"/>
      <c r="AC1274" s="37"/>
      <c r="AD1274" s="37"/>
      <c r="AE1274" s="37"/>
      <c r="AF1274" s="37"/>
      <c r="AG1274" s="37"/>
      <c r="AH1274" s="37"/>
      <c r="AI1274" s="37"/>
      <c r="AJ1274" s="37"/>
      <c r="AK1274" s="37"/>
      <c r="AL1274" s="37"/>
    </row>
    <row r="1275" spans="1:38" ht="15" customHeight="1">
      <c r="A1275" s="104" t="s">
        <v>2765</v>
      </c>
      <c r="B1275" s="36" t="s">
        <v>56</v>
      </c>
      <c r="C1275" s="37">
        <f t="shared" si="18"/>
        <v>2</v>
      </c>
      <c r="D1275" s="37">
        <v>0</v>
      </c>
      <c r="E1275" s="37"/>
      <c r="F1275" s="37"/>
      <c r="G1275" s="26"/>
      <c r="H1275" s="26"/>
      <c r="I1275" s="26"/>
      <c r="J1275" s="26"/>
      <c r="K1275" s="26"/>
      <c r="L1275" s="26"/>
      <c r="M1275" s="26"/>
      <c r="N1275" s="37"/>
      <c r="O1275" s="37"/>
      <c r="P1275" s="37"/>
      <c r="Q1275" s="37"/>
      <c r="R1275" s="37"/>
      <c r="S1275" s="37"/>
      <c r="T1275" s="37"/>
      <c r="U1275" s="37"/>
      <c r="V1275" s="37"/>
      <c r="W1275" s="37"/>
      <c r="X1275" s="37"/>
      <c r="Y1275" s="37">
        <v>2006</v>
      </c>
      <c r="Z1275" s="37">
        <v>2005</v>
      </c>
      <c r="AA1275" s="37"/>
      <c r="AB1275" s="37"/>
      <c r="AC1275" s="37"/>
      <c r="AD1275" s="37"/>
      <c r="AE1275" s="37"/>
      <c r="AF1275" s="37"/>
      <c r="AG1275" s="37"/>
      <c r="AH1275" s="37"/>
      <c r="AI1275" s="37"/>
      <c r="AJ1275" s="37"/>
      <c r="AK1275" s="37"/>
      <c r="AL1275" s="37"/>
    </row>
    <row r="1276" spans="1:38" ht="15" customHeight="1">
      <c r="A1276" s="104" t="s">
        <v>2766</v>
      </c>
      <c r="B1276" s="25" t="s">
        <v>99</v>
      </c>
      <c r="C1276" s="37">
        <f t="shared" si="18"/>
        <v>2</v>
      </c>
      <c r="D1276" s="37">
        <v>0</v>
      </c>
      <c r="E1276" s="37"/>
      <c r="F1276" s="37"/>
      <c r="G1276" s="26">
        <v>2024</v>
      </c>
      <c r="H1276" s="26"/>
      <c r="I1276" s="26"/>
      <c r="J1276" s="26"/>
      <c r="K1276" s="26"/>
      <c r="L1276" s="26"/>
      <c r="M1276" s="26"/>
      <c r="N1276" s="37"/>
      <c r="O1276" s="37"/>
      <c r="P1276" s="37"/>
      <c r="Q1276" s="37"/>
      <c r="R1276" s="37"/>
      <c r="S1276" s="37">
        <v>2012</v>
      </c>
      <c r="T1276" s="37"/>
      <c r="U1276" s="37"/>
      <c r="V1276" s="37"/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7"/>
      <c r="AH1276" s="37"/>
      <c r="AI1276" s="37"/>
      <c r="AJ1276" s="37"/>
      <c r="AK1276" s="37"/>
      <c r="AL1276" s="37"/>
    </row>
    <row r="1277" spans="1:38" ht="15" customHeight="1">
      <c r="A1277" s="103" t="s">
        <v>2767</v>
      </c>
      <c r="B1277" s="25" t="s">
        <v>110</v>
      </c>
      <c r="C1277" s="37">
        <f t="shared" si="18"/>
        <v>3</v>
      </c>
      <c r="D1277" s="37">
        <v>3</v>
      </c>
      <c r="E1277" s="37">
        <v>2026</v>
      </c>
      <c r="F1277" s="37">
        <v>2025</v>
      </c>
      <c r="G1277" s="26">
        <v>2024</v>
      </c>
      <c r="H1277" s="26"/>
      <c r="I1277" s="26"/>
      <c r="J1277" s="26"/>
      <c r="K1277" s="26"/>
      <c r="L1277" s="26"/>
      <c r="M1277" s="26"/>
      <c r="N1277" s="37"/>
      <c r="O1277" s="37"/>
      <c r="P1277" s="37"/>
      <c r="Q1277" s="37"/>
      <c r="R1277" s="37"/>
      <c r="S1277" s="37"/>
      <c r="T1277" s="37"/>
      <c r="U1277" s="37"/>
      <c r="V1277" s="37"/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7"/>
      <c r="AH1277" s="37"/>
      <c r="AI1277" s="37"/>
      <c r="AJ1277" s="37"/>
      <c r="AK1277" s="37"/>
      <c r="AL1277" s="37"/>
    </row>
    <row r="1278" spans="1:38" ht="15" customHeight="1">
      <c r="A1278" s="104" t="s">
        <v>2768</v>
      </c>
      <c r="B1278" s="25" t="s">
        <v>64</v>
      </c>
      <c r="C1278" s="37">
        <f t="shared" si="18"/>
        <v>2</v>
      </c>
      <c r="D1278" s="37">
        <v>0</v>
      </c>
      <c r="E1278" s="37"/>
      <c r="F1278" s="37"/>
      <c r="G1278" s="26"/>
      <c r="H1278" s="26"/>
      <c r="I1278" s="26"/>
      <c r="J1278" s="26"/>
      <c r="K1278" s="26"/>
      <c r="L1278" s="26">
        <v>2019</v>
      </c>
      <c r="M1278" s="26">
        <v>2018</v>
      </c>
      <c r="N1278" s="37"/>
      <c r="O1278" s="37"/>
      <c r="P1278" s="37"/>
      <c r="Q1278" s="37"/>
      <c r="R1278" s="37"/>
      <c r="S1278" s="37"/>
      <c r="T1278" s="37"/>
      <c r="U1278" s="37"/>
      <c r="V1278" s="37"/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7"/>
      <c r="AH1278" s="37"/>
      <c r="AI1278" s="37"/>
      <c r="AJ1278" s="37"/>
      <c r="AK1278" s="37"/>
      <c r="AL1278" s="37"/>
    </row>
    <row r="1279" spans="1:38" ht="15" customHeight="1">
      <c r="A1279" s="104" t="s">
        <v>2769</v>
      </c>
      <c r="B1279" s="36" t="s">
        <v>79</v>
      </c>
      <c r="C1279" s="37">
        <f t="shared" si="18"/>
        <v>1</v>
      </c>
      <c r="D1279" s="37">
        <v>0</v>
      </c>
      <c r="E1279" s="37"/>
      <c r="F1279" s="37"/>
      <c r="G1279" s="26"/>
      <c r="H1279" s="26"/>
      <c r="I1279" s="26"/>
      <c r="J1279" s="26"/>
      <c r="K1279" s="26"/>
      <c r="L1279" s="26"/>
      <c r="M1279" s="26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37">
        <v>2004</v>
      </c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</row>
    <row r="1280" spans="1:38" ht="15" customHeight="1">
      <c r="A1280" s="104" t="s">
        <v>2770</v>
      </c>
      <c r="B1280" s="36" t="s">
        <v>56</v>
      </c>
      <c r="C1280" s="37">
        <f t="shared" ref="C1280:C1346" si="19">COUNT(E1280:AL1280)</f>
        <v>2</v>
      </c>
      <c r="D1280" s="37">
        <v>2</v>
      </c>
      <c r="E1280" s="37">
        <v>2026</v>
      </c>
      <c r="F1280" s="38">
        <v>2025</v>
      </c>
      <c r="G1280" s="26"/>
      <c r="H1280" s="26"/>
      <c r="I1280" s="26"/>
      <c r="J1280" s="26"/>
      <c r="K1280" s="26"/>
      <c r="L1280" s="26"/>
      <c r="M1280" s="26"/>
      <c r="N1280" s="37"/>
      <c r="O1280" s="37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</row>
    <row r="1281" spans="1:38" ht="15" customHeight="1">
      <c r="A1281" s="104" t="s">
        <v>2771</v>
      </c>
      <c r="B1281" s="36" t="s">
        <v>168</v>
      </c>
      <c r="C1281" s="37">
        <f t="shared" si="19"/>
        <v>5</v>
      </c>
      <c r="D1281" s="37">
        <v>0</v>
      </c>
      <c r="E1281" s="37"/>
      <c r="F1281" s="37"/>
      <c r="G1281" s="26"/>
      <c r="H1281" s="26"/>
      <c r="I1281" s="26"/>
      <c r="J1281" s="26">
        <v>2021</v>
      </c>
      <c r="K1281" s="26">
        <v>2020</v>
      </c>
      <c r="L1281" s="26">
        <v>2019</v>
      </c>
      <c r="M1281" s="26">
        <v>2018</v>
      </c>
      <c r="N1281" s="37">
        <v>2017</v>
      </c>
      <c r="O1281" s="37"/>
      <c r="P1281" s="37"/>
      <c r="Q1281" s="37"/>
      <c r="R1281" s="37"/>
      <c r="S1281" s="37"/>
      <c r="T1281" s="37"/>
      <c r="U1281" s="37"/>
      <c r="V1281" s="37"/>
      <c r="W1281" s="37"/>
      <c r="X1281" s="37"/>
      <c r="Y1281" s="37"/>
      <c r="Z1281" s="37"/>
      <c r="AA1281" s="37"/>
      <c r="AB1281" s="37"/>
      <c r="AC1281" s="37"/>
      <c r="AD1281" s="37"/>
      <c r="AE1281" s="37"/>
      <c r="AF1281" s="37"/>
      <c r="AG1281" s="37"/>
      <c r="AH1281" s="37"/>
      <c r="AI1281" s="37"/>
      <c r="AJ1281" s="37"/>
      <c r="AK1281" s="37"/>
      <c r="AL1281" s="37"/>
    </row>
    <row r="1282" spans="1:38" ht="15" customHeight="1">
      <c r="A1282" s="103" t="s">
        <v>2772</v>
      </c>
      <c r="B1282" s="25" t="s">
        <v>168</v>
      </c>
      <c r="C1282" s="37">
        <f t="shared" si="19"/>
        <v>3</v>
      </c>
      <c r="D1282" s="37">
        <v>0</v>
      </c>
      <c r="E1282" s="37"/>
      <c r="F1282" s="37"/>
      <c r="G1282" s="26"/>
      <c r="H1282" s="26">
        <v>2023</v>
      </c>
      <c r="I1282" s="26">
        <v>2022</v>
      </c>
      <c r="J1282" s="26">
        <v>2021</v>
      </c>
      <c r="K1282" s="26"/>
      <c r="L1282" s="26"/>
      <c r="M1282" s="26"/>
      <c r="N1282" s="37"/>
      <c r="O1282" s="37"/>
      <c r="P1282" s="37"/>
      <c r="Q1282" s="37"/>
      <c r="R1282" s="37"/>
      <c r="S1282" s="37"/>
      <c r="T1282" s="37"/>
      <c r="U1282" s="37"/>
      <c r="V1282" s="37"/>
      <c r="W1282" s="37"/>
      <c r="X1282" s="37"/>
      <c r="Y1282" s="37"/>
      <c r="Z1282" s="37"/>
      <c r="AA1282" s="37"/>
      <c r="AB1282" s="37"/>
      <c r="AC1282" s="37"/>
      <c r="AD1282" s="37"/>
      <c r="AE1282" s="37"/>
      <c r="AF1282" s="37"/>
      <c r="AG1282" s="37"/>
      <c r="AH1282" s="37"/>
      <c r="AI1282" s="37"/>
      <c r="AJ1282" s="37"/>
      <c r="AK1282" s="37"/>
      <c r="AL1282" s="37"/>
    </row>
    <row r="1283" spans="1:38" ht="15" customHeight="1">
      <c r="A1283" s="104" t="s">
        <v>2773</v>
      </c>
      <c r="B1283" s="25" t="s">
        <v>64</v>
      </c>
      <c r="C1283" s="37">
        <f t="shared" si="19"/>
        <v>13</v>
      </c>
      <c r="D1283" s="37">
        <v>11</v>
      </c>
      <c r="E1283" s="38">
        <v>2026</v>
      </c>
      <c r="F1283" s="37">
        <v>2025</v>
      </c>
      <c r="G1283" s="26">
        <v>2024</v>
      </c>
      <c r="H1283" s="26">
        <v>2023</v>
      </c>
      <c r="I1283" s="26">
        <v>2022</v>
      </c>
      <c r="J1283" s="26">
        <v>2021</v>
      </c>
      <c r="K1283" s="26">
        <v>2020</v>
      </c>
      <c r="L1283" s="26">
        <v>2019</v>
      </c>
      <c r="M1283" s="26">
        <v>2018</v>
      </c>
      <c r="N1283" s="37">
        <v>2017</v>
      </c>
      <c r="O1283" s="37">
        <v>2016</v>
      </c>
      <c r="P1283" s="37"/>
      <c r="Q1283" s="37">
        <v>2014</v>
      </c>
      <c r="R1283" s="37">
        <v>2013</v>
      </c>
      <c r="S1283" s="37"/>
      <c r="T1283" s="37"/>
      <c r="U1283" s="37"/>
      <c r="V1283" s="37"/>
      <c r="W1283" s="37"/>
      <c r="X1283" s="37"/>
      <c r="Y1283" s="37"/>
      <c r="Z1283" s="37"/>
      <c r="AA1283" s="37"/>
      <c r="AB1283" s="37"/>
      <c r="AC1283" s="37"/>
      <c r="AD1283" s="37"/>
      <c r="AE1283" s="37"/>
      <c r="AF1283" s="37"/>
      <c r="AG1283" s="37"/>
      <c r="AH1283" s="37"/>
      <c r="AI1283" s="37"/>
      <c r="AJ1283" s="37"/>
      <c r="AK1283" s="37"/>
      <c r="AL1283" s="37"/>
    </row>
    <row r="1284" spans="1:38" ht="15" customHeight="1">
      <c r="A1284" s="103" t="s">
        <v>2774</v>
      </c>
      <c r="B1284" s="25" t="s">
        <v>139</v>
      </c>
      <c r="C1284" s="37">
        <f t="shared" si="19"/>
        <v>2</v>
      </c>
      <c r="D1284" s="37">
        <v>0</v>
      </c>
      <c r="E1284" s="37"/>
      <c r="F1284" s="37"/>
      <c r="G1284" s="26"/>
      <c r="H1284" s="26">
        <v>2023</v>
      </c>
      <c r="I1284" s="26">
        <v>2022</v>
      </c>
      <c r="J1284" s="26"/>
      <c r="K1284" s="26"/>
      <c r="L1284" s="26"/>
      <c r="M1284" s="26"/>
      <c r="N1284" s="37"/>
      <c r="O1284" s="37"/>
      <c r="P1284" s="37"/>
      <c r="Q1284" s="37"/>
      <c r="R1284" s="37"/>
      <c r="S1284" s="37"/>
      <c r="T1284" s="37"/>
      <c r="U1284" s="37"/>
      <c r="V1284" s="37"/>
      <c r="W1284" s="37"/>
      <c r="X1284" s="37"/>
      <c r="Y1284" s="37"/>
      <c r="Z1284" s="37"/>
      <c r="AA1284" s="37"/>
      <c r="AB1284" s="37"/>
      <c r="AC1284" s="37"/>
      <c r="AD1284" s="37"/>
      <c r="AE1284" s="37"/>
      <c r="AF1284" s="37"/>
      <c r="AG1284" s="37"/>
      <c r="AH1284" s="37"/>
      <c r="AI1284" s="37"/>
      <c r="AJ1284" s="37"/>
      <c r="AK1284" s="37"/>
      <c r="AL1284" s="37"/>
    </row>
    <row r="1285" spans="1:38" ht="15" customHeight="1">
      <c r="A1285" s="103" t="s">
        <v>2775</v>
      </c>
      <c r="B1285" s="36" t="s">
        <v>264</v>
      </c>
      <c r="C1285" s="37">
        <f t="shared" si="19"/>
        <v>1</v>
      </c>
      <c r="D1285" s="37">
        <v>0</v>
      </c>
      <c r="E1285" s="37"/>
      <c r="F1285" s="37"/>
      <c r="G1285" s="26"/>
      <c r="H1285" s="26"/>
      <c r="I1285" s="26"/>
      <c r="J1285" s="26"/>
      <c r="K1285" s="26"/>
      <c r="L1285" s="26"/>
      <c r="M1285" s="26"/>
      <c r="N1285" s="37"/>
      <c r="O1285" s="37"/>
      <c r="P1285" s="37"/>
      <c r="Q1285" s="37"/>
      <c r="R1285" s="37"/>
      <c r="S1285" s="37"/>
      <c r="T1285" s="37"/>
      <c r="U1285" s="37"/>
      <c r="V1285" s="37"/>
      <c r="W1285" s="37"/>
      <c r="X1285" s="37"/>
      <c r="Y1285" s="37"/>
      <c r="Z1285" s="37"/>
      <c r="AA1285" s="37"/>
      <c r="AB1285" s="37"/>
      <c r="AC1285" s="37"/>
      <c r="AD1285" s="37"/>
      <c r="AE1285" s="37"/>
      <c r="AF1285" s="37"/>
      <c r="AG1285" s="37"/>
      <c r="AH1285" s="37"/>
      <c r="AI1285" s="37">
        <v>1996</v>
      </c>
      <c r="AJ1285" s="37"/>
      <c r="AK1285" s="37"/>
      <c r="AL1285" s="37"/>
    </row>
    <row r="1286" spans="1:38" ht="15" customHeight="1">
      <c r="A1286" s="104" t="s">
        <v>2776</v>
      </c>
      <c r="B1286" s="36" t="s">
        <v>99</v>
      </c>
      <c r="C1286" s="37">
        <f t="shared" si="19"/>
        <v>1</v>
      </c>
      <c r="D1286" s="37">
        <v>0</v>
      </c>
      <c r="E1286" s="37"/>
      <c r="F1286" s="37"/>
      <c r="G1286" s="26"/>
      <c r="H1286" s="26"/>
      <c r="I1286" s="26"/>
      <c r="J1286" s="26"/>
      <c r="K1286" s="26"/>
      <c r="L1286" s="26">
        <v>2019</v>
      </c>
      <c r="M1286" s="26"/>
      <c r="N1286" s="37"/>
      <c r="O1286" s="37"/>
      <c r="P1286" s="37"/>
      <c r="Q1286" s="37"/>
      <c r="R1286" s="37"/>
      <c r="S1286" s="37"/>
      <c r="T1286" s="37"/>
      <c r="U1286" s="37"/>
      <c r="V1286" s="37"/>
      <c r="W1286" s="37"/>
      <c r="X1286" s="37"/>
      <c r="Y1286" s="37"/>
      <c r="Z1286" s="37"/>
      <c r="AA1286" s="37"/>
      <c r="AB1286" s="37"/>
      <c r="AC1286" s="37"/>
      <c r="AD1286" s="37"/>
      <c r="AE1286" s="37"/>
      <c r="AF1286" s="37"/>
      <c r="AG1286" s="37"/>
      <c r="AH1286" s="37"/>
      <c r="AI1286" s="37"/>
      <c r="AJ1286" s="37"/>
      <c r="AK1286" s="37"/>
      <c r="AL1286" s="37"/>
    </row>
    <row r="1287" spans="1:38" ht="15" customHeight="1">
      <c r="A1287" s="103" t="s">
        <v>2777</v>
      </c>
      <c r="B1287" s="36" t="s">
        <v>110</v>
      </c>
      <c r="C1287" s="37">
        <f t="shared" si="19"/>
        <v>2</v>
      </c>
      <c r="D1287" s="37">
        <v>0</v>
      </c>
      <c r="E1287" s="37"/>
      <c r="F1287" s="37"/>
      <c r="G1287" s="26"/>
      <c r="H1287" s="26"/>
      <c r="I1287" s="26"/>
      <c r="J1287" s="26"/>
      <c r="K1287" s="26"/>
      <c r="L1287" s="26"/>
      <c r="M1287" s="26"/>
      <c r="N1287" s="37"/>
      <c r="O1287" s="37"/>
      <c r="P1287" s="37"/>
      <c r="Q1287" s="37"/>
      <c r="R1287" s="37"/>
      <c r="S1287" s="37"/>
      <c r="T1287" s="37"/>
      <c r="U1287" s="37"/>
      <c r="V1287" s="37"/>
      <c r="W1287" s="37"/>
      <c r="X1287" s="37"/>
      <c r="Y1287" s="37"/>
      <c r="Z1287" s="37"/>
      <c r="AA1287" s="37"/>
      <c r="AB1287" s="37"/>
      <c r="AC1287" s="37"/>
      <c r="AD1287" s="37"/>
      <c r="AE1287" s="37"/>
      <c r="AF1287" s="37"/>
      <c r="AG1287" s="37"/>
      <c r="AH1287" s="37"/>
      <c r="AI1287" s="37"/>
      <c r="AJ1287" s="37">
        <v>1995</v>
      </c>
      <c r="AK1287" s="37">
        <v>1994</v>
      </c>
      <c r="AL1287" s="37"/>
    </row>
    <row r="1288" spans="1:38" ht="15" customHeight="1">
      <c r="A1288" s="104" t="s">
        <v>2778</v>
      </c>
      <c r="B1288" s="25" t="s">
        <v>388</v>
      </c>
      <c r="C1288" s="37">
        <f t="shared" si="19"/>
        <v>8</v>
      </c>
      <c r="D1288" s="37">
        <v>0</v>
      </c>
      <c r="E1288" s="37"/>
      <c r="F1288" s="37"/>
      <c r="G1288" s="26"/>
      <c r="H1288" s="26"/>
      <c r="I1288" s="26">
        <v>2022</v>
      </c>
      <c r="J1288" s="26">
        <v>2021</v>
      </c>
      <c r="K1288" s="26">
        <v>2020</v>
      </c>
      <c r="L1288" s="26">
        <v>2019</v>
      </c>
      <c r="M1288" s="26">
        <v>2018</v>
      </c>
      <c r="N1288" s="37">
        <v>2017</v>
      </c>
      <c r="O1288" s="37">
        <v>2016</v>
      </c>
      <c r="P1288" s="37">
        <v>2015</v>
      </c>
      <c r="Q1288" s="37"/>
      <c r="R1288" s="37"/>
      <c r="S1288" s="37"/>
      <c r="T1288" s="37"/>
      <c r="U1288" s="37"/>
      <c r="V1288" s="37"/>
      <c r="W1288" s="37"/>
      <c r="X1288" s="37"/>
      <c r="Y1288" s="37"/>
      <c r="Z1288" s="37"/>
      <c r="AA1288" s="37"/>
      <c r="AB1288" s="37"/>
      <c r="AC1288" s="37"/>
      <c r="AD1288" s="37"/>
      <c r="AE1288" s="37"/>
      <c r="AF1288" s="37"/>
      <c r="AG1288" s="37"/>
      <c r="AH1288" s="37"/>
      <c r="AI1288" s="37"/>
      <c r="AJ1288" s="37"/>
      <c r="AK1288" s="37"/>
      <c r="AL1288" s="37"/>
    </row>
    <row r="1289" spans="1:38" ht="15" customHeight="1">
      <c r="A1289" s="103" t="s">
        <v>2779</v>
      </c>
      <c r="B1289" s="36" t="s">
        <v>142</v>
      </c>
      <c r="C1289" s="37">
        <f t="shared" si="19"/>
        <v>1</v>
      </c>
      <c r="D1289" s="37">
        <v>0</v>
      </c>
      <c r="E1289" s="37"/>
      <c r="F1289" s="37"/>
      <c r="G1289" s="26"/>
      <c r="H1289" s="26"/>
      <c r="I1289" s="26"/>
      <c r="J1289" s="26"/>
      <c r="K1289" s="26"/>
      <c r="L1289" s="26"/>
      <c r="M1289" s="26"/>
      <c r="N1289" s="37"/>
      <c r="O1289" s="37"/>
      <c r="P1289" s="37"/>
      <c r="Q1289" s="37"/>
      <c r="R1289" s="37"/>
      <c r="S1289" s="37"/>
      <c r="T1289" s="37"/>
      <c r="U1289" s="37"/>
      <c r="V1289" s="37"/>
      <c r="W1289" s="37"/>
      <c r="X1289" s="37"/>
      <c r="Y1289" s="37">
        <v>2006</v>
      </c>
      <c r="Z1289" s="37"/>
      <c r="AA1289" s="37"/>
      <c r="AB1289" s="37"/>
      <c r="AC1289" s="37"/>
      <c r="AD1289" s="37"/>
      <c r="AE1289" s="37"/>
      <c r="AF1289" s="37"/>
      <c r="AG1289" s="37"/>
      <c r="AH1289" s="37"/>
      <c r="AI1289" s="37"/>
      <c r="AJ1289" s="37"/>
      <c r="AK1289" s="37"/>
      <c r="AL1289" s="37"/>
    </row>
    <row r="1290" spans="1:38" ht="15" customHeight="1">
      <c r="A1290" s="103" t="s">
        <v>2780</v>
      </c>
      <c r="B1290" s="36" t="s">
        <v>208</v>
      </c>
      <c r="C1290" s="37">
        <f t="shared" si="19"/>
        <v>2</v>
      </c>
      <c r="D1290" s="37">
        <v>0</v>
      </c>
      <c r="E1290" s="37"/>
      <c r="F1290" s="37"/>
      <c r="G1290" s="26">
        <v>2024</v>
      </c>
      <c r="H1290" s="26">
        <v>2023</v>
      </c>
      <c r="I1290" s="26"/>
      <c r="J1290" s="26"/>
      <c r="K1290" s="26"/>
      <c r="L1290" s="26"/>
      <c r="M1290" s="26"/>
      <c r="N1290" s="37"/>
      <c r="O1290" s="37"/>
      <c r="P1290" s="37"/>
      <c r="Q1290" s="37"/>
      <c r="R1290" s="37"/>
      <c r="S1290" s="37"/>
      <c r="T1290" s="37"/>
      <c r="U1290" s="37"/>
      <c r="V1290" s="37"/>
      <c r="W1290" s="37"/>
      <c r="X1290" s="37"/>
      <c r="Y1290" s="37"/>
      <c r="Z1290" s="37"/>
      <c r="AA1290" s="37"/>
      <c r="AB1290" s="37"/>
      <c r="AC1290" s="37"/>
      <c r="AD1290" s="37"/>
      <c r="AE1290" s="37"/>
      <c r="AF1290" s="37"/>
      <c r="AG1290" s="37"/>
      <c r="AH1290" s="37"/>
      <c r="AI1290" s="37"/>
      <c r="AJ1290" s="37"/>
      <c r="AK1290" s="37"/>
      <c r="AL1290" s="37"/>
    </row>
    <row r="1291" spans="1:38" ht="15" customHeight="1">
      <c r="A1291" s="103" t="s">
        <v>2781</v>
      </c>
      <c r="B1291" s="25" t="s">
        <v>99</v>
      </c>
      <c r="C1291" s="37">
        <f t="shared" si="19"/>
        <v>2</v>
      </c>
      <c r="D1291" s="37">
        <v>0</v>
      </c>
      <c r="E1291" s="37"/>
      <c r="F1291" s="37"/>
      <c r="G1291" s="26"/>
      <c r="H1291" s="26"/>
      <c r="I1291" s="26">
        <v>2022</v>
      </c>
      <c r="J1291" s="26"/>
      <c r="K1291" s="26">
        <v>2020</v>
      </c>
      <c r="L1291" s="26"/>
      <c r="M1291" s="26"/>
      <c r="N1291" s="37"/>
      <c r="O1291" s="37"/>
      <c r="P1291" s="37"/>
      <c r="Q1291" s="37"/>
      <c r="R1291" s="37"/>
      <c r="S1291" s="37"/>
      <c r="T1291" s="37"/>
      <c r="U1291" s="37"/>
      <c r="V1291" s="37"/>
      <c r="W1291" s="37"/>
      <c r="X1291" s="37"/>
      <c r="Y1291" s="37"/>
      <c r="Z1291" s="37"/>
      <c r="AA1291" s="37"/>
      <c r="AB1291" s="37"/>
      <c r="AC1291" s="37"/>
      <c r="AD1291" s="37"/>
      <c r="AE1291" s="37"/>
      <c r="AF1291" s="37"/>
      <c r="AG1291" s="37"/>
      <c r="AH1291" s="37"/>
      <c r="AI1291" s="37"/>
      <c r="AJ1291" s="37"/>
      <c r="AK1291" s="37"/>
      <c r="AL1291" s="37"/>
    </row>
    <row r="1292" spans="1:38" ht="15" customHeight="1">
      <c r="A1292" s="103" t="s">
        <v>2782</v>
      </c>
      <c r="B1292" s="25" t="s">
        <v>86</v>
      </c>
      <c r="C1292" s="37">
        <f t="shared" si="19"/>
        <v>6</v>
      </c>
      <c r="D1292" s="37">
        <v>6</v>
      </c>
      <c r="E1292" s="37">
        <v>2026</v>
      </c>
      <c r="F1292" s="37">
        <v>2025</v>
      </c>
      <c r="G1292" s="26">
        <v>2024</v>
      </c>
      <c r="H1292" s="26">
        <v>2023</v>
      </c>
      <c r="I1292" s="26">
        <v>2022</v>
      </c>
      <c r="J1292" s="26">
        <v>2021</v>
      </c>
      <c r="K1292" s="26"/>
      <c r="L1292" s="26"/>
      <c r="M1292" s="26"/>
      <c r="N1292" s="37"/>
      <c r="O1292" s="37"/>
      <c r="P1292" s="37"/>
      <c r="Q1292" s="37"/>
      <c r="R1292" s="37"/>
      <c r="S1292" s="37"/>
      <c r="T1292" s="37"/>
      <c r="U1292" s="37"/>
      <c r="V1292" s="37"/>
      <c r="W1292" s="37"/>
      <c r="X1292" s="37"/>
      <c r="Y1292" s="37"/>
      <c r="Z1292" s="37"/>
      <c r="AA1292" s="37"/>
      <c r="AB1292" s="37"/>
      <c r="AC1292" s="37"/>
      <c r="AD1292" s="37"/>
      <c r="AE1292" s="37"/>
      <c r="AF1292" s="37"/>
      <c r="AG1292" s="37"/>
      <c r="AH1292" s="37"/>
      <c r="AI1292" s="37"/>
      <c r="AJ1292" s="37"/>
      <c r="AK1292" s="37"/>
      <c r="AL1292" s="37"/>
    </row>
    <row r="1293" spans="1:38" ht="15" customHeight="1">
      <c r="A1293" s="103" t="s">
        <v>2783</v>
      </c>
      <c r="B1293" s="36" t="s">
        <v>64</v>
      </c>
      <c r="C1293" s="37">
        <f t="shared" si="19"/>
        <v>2</v>
      </c>
      <c r="D1293" s="37">
        <v>0</v>
      </c>
      <c r="E1293" s="37"/>
      <c r="F1293" s="37"/>
      <c r="G1293" s="26"/>
      <c r="H1293" s="26"/>
      <c r="I1293" s="26"/>
      <c r="J1293" s="26"/>
      <c r="K1293" s="26"/>
      <c r="L1293" s="26">
        <v>2019</v>
      </c>
      <c r="M1293" s="26">
        <v>2018</v>
      </c>
      <c r="N1293" s="37"/>
      <c r="O1293" s="37"/>
      <c r="P1293" s="37"/>
      <c r="Q1293" s="37"/>
      <c r="R1293" s="37"/>
      <c r="S1293" s="37"/>
      <c r="T1293" s="37"/>
      <c r="U1293" s="37"/>
      <c r="V1293" s="37"/>
      <c r="W1293" s="37"/>
      <c r="X1293" s="37"/>
      <c r="Y1293" s="37"/>
      <c r="Z1293" s="37"/>
      <c r="AA1293" s="37"/>
      <c r="AB1293" s="37"/>
      <c r="AC1293" s="37"/>
      <c r="AD1293" s="37"/>
      <c r="AE1293" s="37"/>
      <c r="AF1293" s="37"/>
      <c r="AG1293" s="37"/>
      <c r="AH1293" s="37"/>
      <c r="AI1293" s="37"/>
      <c r="AJ1293" s="37"/>
      <c r="AK1293" s="37"/>
      <c r="AL1293" s="37"/>
    </row>
    <row r="1294" spans="1:38" ht="15" customHeight="1">
      <c r="A1294" s="104" t="s">
        <v>2784</v>
      </c>
      <c r="B1294" s="25" t="s">
        <v>81</v>
      </c>
      <c r="C1294" s="37">
        <f t="shared" si="19"/>
        <v>2</v>
      </c>
      <c r="D1294" s="37">
        <v>0</v>
      </c>
      <c r="E1294" s="37"/>
      <c r="F1294" s="37"/>
      <c r="G1294" s="26"/>
      <c r="H1294" s="26"/>
      <c r="I1294" s="26"/>
      <c r="J1294" s="26"/>
      <c r="K1294" s="26"/>
      <c r="L1294" s="26"/>
      <c r="M1294" s="26"/>
      <c r="N1294" s="37"/>
      <c r="O1294" s="37">
        <v>2016</v>
      </c>
      <c r="P1294" s="37">
        <v>2015</v>
      </c>
      <c r="Q1294" s="37"/>
      <c r="R1294" s="37"/>
      <c r="S1294" s="37"/>
      <c r="T1294" s="37"/>
      <c r="U1294" s="37"/>
      <c r="V1294" s="37"/>
      <c r="W1294" s="37"/>
      <c r="X1294" s="37"/>
      <c r="Y1294" s="37"/>
      <c r="Z1294" s="37"/>
      <c r="AA1294" s="37"/>
      <c r="AB1294" s="37"/>
      <c r="AC1294" s="37"/>
      <c r="AD1294" s="37"/>
      <c r="AE1294" s="37"/>
      <c r="AF1294" s="37"/>
      <c r="AG1294" s="37"/>
      <c r="AH1294" s="37"/>
      <c r="AI1294" s="37"/>
      <c r="AJ1294" s="37"/>
      <c r="AK1294" s="37"/>
      <c r="AL1294" s="37"/>
    </row>
    <row r="1295" spans="1:38" ht="15" customHeight="1">
      <c r="A1295" s="104" t="s">
        <v>2785</v>
      </c>
      <c r="B1295" s="25" t="s">
        <v>372</v>
      </c>
      <c r="C1295" s="37">
        <f t="shared" si="19"/>
        <v>3</v>
      </c>
      <c r="D1295" s="37">
        <v>0</v>
      </c>
      <c r="E1295" s="37"/>
      <c r="F1295" s="37"/>
      <c r="G1295" s="26"/>
      <c r="H1295" s="26"/>
      <c r="I1295" s="26"/>
      <c r="J1295" s="26"/>
      <c r="K1295" s="26">
        <v>2020</v>
      </c>
      <c r="L1295" s="26"/>
      <c r="M1295" s="26"/>
      <c r="N1295" s="37"/>
      <c r="O1295" s="37"/>
      <c r="P1295" s="37">
        <v>2015</v>
      </c>
      <c r="Q1295" s="37"/>
      <c r="R1295" s="37">
        <v>2013</v>
      </c>
      <c r="S1295" s="37"/>
      <c r="T1295" s="37"/>
      <c r="U1295" s="37"/>
      <c r="V1295" s="37"/>
      <c r="W1295" s="37"/>
      <c r="X1295" s="37"/>
      <c r="Y1295" s="37"/>
      <c r="Z1295" s="37"/>
      <c r="AA1295" s="37"/>
      <c r="AB1295" s="37"/>
      <c r="AC1295" s="37"/>
      <c r="AD1295" s="37"/>
      <c r="AE1295" s="37"/>
      <c r="AF1295" s="37"/>
      <c r="AG1295" s="37"/>
      <c r="AH1295" s="37"/>
      <c r="AI1295" s="37"/>
      <c r="AJ1295" s="37"/>
      <c r="AK1295" s="37"/>
      <c r="AL1295" s="37"/>
    </row>
    <row r="1296" spans="1:38" ht="15" customHeight="1">
      <c r="A1296" s="104" t="s">
        <v>2786</v>
      </c>
      <c r="B1296" s="25" t="s">
        <v>56</v>
      </c>
      <c r="C1296" s="37">
        <f t="shared" si="19"/>
        <v>1</v>
      </c>
      <c r="D1296" s="37">
        <v>0</v>
      </c>
      <c r="E1296" s="37"/>
      <c r="F1296" s="37"/>
      <c r="G1296" s="26"/>
      <c r="H1296" s="26">
        <v>2023</v>
      </c>
      <c r="I1296" s="26"/>
      <c r="J1296" s="26"/>
      <c r="K1296" s="26"/>
      <c r="L1296" s="26"/>
      <c r="M1296" s="26"/>
      <c r="N1296" s="37"/>
      <c r="O1296" s="37"/>
      <c r="P1296" s="37"/>
      <c r="Q1296" s="37"/>
      <c r="R1296" s="37"/>
      <c r="S1296" s="37"/>
      <c r="T1296" s="37"/>
      <c r="U1296" s="37"/>
      <c r="V1296" s="37"/>
      <c r="W1296" s="37"/>
      <c r="X1296" s="37"/>
      <c r="Y1296" s="37"/>
      <c r="Z1296" s="37"/>
      <c r="AA1296" s="37"/>
      <c r="AB1296" s="37"/>
      <c r="AC1296" s="37"/>
      <c r="AD1296" s="37"/>
      <c r="AE1296" s="37"/>
      <c r="AF1296" s="37"/>
      <c r="AG1296" s="37"/>
      <c r="AH1296" s="37"/>
      <c r="AI1296" s="37"/>
      <c r="AJ1296" s="37"/>
      <c r="AK1296" s="37"/>
      <c r="AL1296" s="37"/>
    </row>
    <row r="1297" spans="1:38" s="28" customFormat="1" ht="15" customHeight="1">
      <c r="A1297" s="103" t="s">
        <v>2787</v>
      </c>
      <c r="B1297" s="25" t="s">
        <v>99</v>
      </c>
      <c r="C1297" s="37">
        <f t="shared" si="19"/>
        <v>1</v>
      </c>
      <c r="D1297" s="26">
        <v>0</v>
      </c>
      <c r="E1297" s="26"/>
      <c r="F1297" s="26"/>
      <c r="G1297" s="27">
        <v>2024</v>
      </c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</row>
    <row r="1298" spans="1:38" ht="15" customHeight="1">
      <c r="A1298" s="103" t="s">
        <v>2788</v>
      </c>
      <c r="B1298" s="25" t="s">
        <v>208</v>
      </c>
      <c r="C1298" s="37">
        <f t="shared" si="19"/>
        <v>3</v>
      </c>
      <c r="D1298" s="37">
        <v>0</v>
      </c>
      <c r="E1298" s="37"/>
      <c r="F1298" s="37"/>
      <c r="G1298" s="26"/>
      <c r="H1298" s="26"/>
      <c r="I1298" s="26"/>
      <c r="J1298" s="26"/>
      <c r="K1298" s="26"/>
      <c r="L1298" s="26"/>
      <c r="M1298" s="26">
        <v>2018</v>
      </c>
      <c r="N1298" s="37">
        <v>2017</v>
      </c>
      <c r="O1298" s="37">
        <v>2016</v>
      </c>
      <c r="P1298" s="37"/>
      <c r="Q1298" s="37"/>
      <c r="R1298" s="37"/>
      <c r="S1298" s="37"/>
      <c r="T1298" s="37"/>
      <c r="U1298" s="37"/>
      <c r="V1298" s="37"/>
      <c r="W1298" s="37"/>
      <c r="X1298" s="37"/>
      <c r="Y1298" s="37"/>
      <c r="Z1298" s="37"/>
      <c r="AA1298" s="37"/>
      <c r="AB1298" s="37"/>
      <c r="AC1298" s="37"/>
      <c r="AD1298" s="37"/>
      <c r="AE1298" s="37"/>
      <c r="AF1298" s="37"/>
      <c r="AG1298" s="37"/>
      <c r="AH1298" s="37"/>
      <c r="AI1298" s="37"/>
      <c r="AJ1298" s="37"/>
      <c r="AK1298" s="37"/>
      <c r="AL1298" s="37"/>
    </row>
    <row r="1299" spans="1:38" ht="15" customHeight="1">
      <c r="A1299" s="103" t="s">
        <v>2789</v>
      </c>
      <c r="B1299" s="25" t="s">
        <v>56</v>
      </c>
      <c r="C1299" s="37">
        <f t="shared" si="19"/>
        <v>2</v>
      </c>
      <c r="D1299" s="37">
        <v>0</v>
      </c>
      <c r="E1299" s="37"/>
      <c r="F1299" s="37"/>
      <c r="G1299" s="26">
        <v>2024</v>
      </c>
      <c r="H1299" s="26">
        <v>2023</v>
      </c>
      <c r="I1299" s="26"/>
      <c r="J1299" s="26"/>
      <c r="K1299" s="26"/>
      <c r="L1299" s="26"/>
      <c r="M1299" s="26"/>
      <c r="N1299" s="37"/>
      <c r="O1299" s="37"/>
      <c r="P1299" s="37"/>
      <c r="Q1299" s="37"/>
      <c r="R1299" s="37"/>
      <c r="S1299" s="37"/>
      <c r="T1299" s="37"/>
      <c r="U1299" s="37"/>
      <c r="V1299" s="37"/>
      <c r="W1299" s="37"/>
      <c r="X1299" s="37"/>
      <c r="Y1299" s="37"/>
      <c r="Z1299" s="37"/>
      <c r="AA1299" s="37"/>
      <c r="AB1299" s="37"/>
      <c r="AC1299" s="37"/>
      <c r="AD1299" s="37"/>
      <c r="AE1299" s="37"/>
      <c r="AF1299" s="37"/>
      <c r="AG1299" s="37"/>
      <c r="AH1299" s="37"/>
      <c r="AI1299" s="37"/>
      <c r="AJ1299" s="37"/>
      <c r="AK1299" s="37"/>
      <c r="AL1299" s="37"/>
    </row>
    <row r="1300" spans="1:38" ht="15" customHeight="1">
      <c r="A1300" s="103" t="s">
        <v>2790</v>
      </c>
      <c r="B1300" s="25" t="s">
        <v>60</v>
      </c>
      <c r="C1300" s="37">
        <f t="shared" si="19"/>
        <v>1</v>
      </c>
      <c r="D1300" s="37">
        <v>0</v>
      </c>
      <c r="E1300" s="37"/>
      <c r="F1300" s="37"/>
      <c r="G1300" s="27">
        <v>2024</v>
      </c>
      <c r="H1300" s="26"/>
      <c r="I1300" s="26"/>
      <c r="J1300" s="26"/>
      <c r="K1300" s="26"/>
      <c r="L1300" s="26"/>
      <c r="M1300" s="26"/>
      <c r="N1300" s="37"/>
      <c r="O1300" s="37"/>
      <c r="P1300" s="37"/>
      <c r="Q1300" s="37"/>
      <c r="R1300" s="37"/>
      <c r="S1300" s="37"/>
      <c r="T1300" s="37"/>
      <c r="U1300" s="37"/>
      <c r="V1300" s="37"/>
      <c r="W1300" s="37"/>
      <c r="X1300" s="37"/>
      <c r="Y1300" s="37"/>
      <c r="Z1300" s="37"/>
      <c r="AA1300" s="37"/>
      <c r="AB1300" s="37"/>
      <c r="AC1300" s="37"/>
      <c r="AD1300" s="37"/>
      <c r="AE1300" s="37"/>
      <c r="AF1300" s="37"/>
      <c r="AG1300" s="37"/>
      <c r="AH1300" s="37"/>
      <c r="AI1300" s="37"/>
      <c r="AJ1300" s="37"/>
      <c r="AK1300" s="37"/>
      <c r="AL1300" s="37"/>
    </row>
    <row r="1301" spans="1:38" ht="15" customHeight="1">
      <c r="A1301" s="103" t="s">
        <v>2791</v>
      </c>
      <c r="B1301" s="25" t="s">
        <v>88</v>
      </c>
      <c r="C1301" s="37">
        <f t="shared" si="19"/>
        <v>6</v>
      </c>
      <c r="D1301" s="37">
        <v>6</v>
      </c>
      <c r="E1301" s="37">
        <v>2026</v>
      </c>
      <c r="F1301" s="38">
        <v>2025</v>
      </c>
      <c r="G1301" s="26">
        <v>2024</v>
      </c>
      <c r="H1301" s="26">
        <v>2023</v>
      </c>
      <c r="I1301" s="26">
        <v>2022</v>
      </c>
      <c r="J1301" s="26">
        <v>2021</v>
      </c>
      <c r="K1301" s="26"/>
      <c r="L1301" s="26"/>
      <c r="M1301" s="26"/>
      <c r="N1301" s="37"/>
      <c r="O1301" s="37"/>
      <c r="P1301" s="37"/>
      <c r="Q1301" s="37"/>
      <c r="R1301" s="37"/>
      <c r="S1301" s="37"/>
      <c r="T1301" s="37"/>
      <c r="U1301" s="37"/>
      <c r="V1301" s="37"/>
      <c r="W1301" s="37"/>
      <c r="X1301" s="37"/>
      <c r="Y1301" s="37"/>
      <c r="Z1301" s="37"/>
      <c r="AA1301" s="37"/>
      <c r="AB1301" s="37"/>
      <c r="AC1301" s="37"/>
      <c r="AD1301" s="37"/>
      <c r="AE1301" s="37"/>
      <c r="AF1301" s="37"/>
      <c r="AG1301" s="37"/>
      <c r="AH1301" s="37"/>
      <c r="AI1301" s="37"/>
      <c r="AJ1301" s="37"/>
      <c r="AK1301" s="37"/>
      <c r="AL1301" s="37"/>
    </row>
    <row r="1302" spans="1:38" ht="15" customHeight="1">
      <c r="A1302" s="103" t="s">
        <v>2792</v>
      </c>
      <c r="B1302" s="25" t="s">
        <v>110</v>
      </c>
      <c r="C1302" s="37">
        <f t="shared" si="19"/>
        <v>2</v>
      </c>
      <c r="D1302" s="37">
        <v>0</v>
      </c>
      <c r="E1302" s="37"/>
      <c r="F1302" s="37"/>
      <c r="G1302" s="26"/>
      <c r="H1302" s="26"/>
      <c r="I1302" s="26"/>
      <c r="J1302" s="26"/>
      <c r="K1302" s="26"/>
      <c r="L1302" s="26">
        <v>2019</v>
      </c>
      <c r="M1302" s="26"/>
      <c r="N1302" s="37">
        <v>2017</v>
      </c>
      <c r="O1302" s="37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7"/>
      <c r="AH1302" s="37"/>
      <c r="AI1302" s="37"/>
      <c r="AJ1302" s="37"/>
      <c r="AK1302" s="37"/>
      <c r="AL1302" s="37"/>
    </row>
    <row r="1303" spans="1:38" ht="15" customHeight="1">
      <c r="A1303" s="104" t="s">
        <v>2793</v>
      </c>
      <c r="B1303" s="25" t="s">
        <v>208</v>
      </c>
      <c r="C1303" s="37">
        <f t="shared" si="19"/>
        <v>2</v>
      </c>
      <c r="D1303" s="37">
        <v>0</v>
      </c>
      <c r="E1303" s="37"/>
      <c r="F1303" s="37"/>
      <c r="G1303" s="26"/>
      <c r="H1303" s="26"/>
      <c r="I1303" s="26"/>
      <c r="J1303" s="26"/>
      <c r="K1303" s="26"/>
      <c r="L1303" s="26"/>
      <c r="M1303" s="26"/>
      <c r="N1303" s="37">
        <v>2017</v>
      </c>
      <c r="O1303" s="37"/>
      <c r="P1303" s="37"/>
      <c r="Q1303" s="37">
        <v>2014</v>
      </c>
      <c r="R1303" s="37"/>
      <c r="S1303" s="37"/>
      <c r="T1303" s="37"/>
      <c r="U1303" s="37"/>
      <c r="V1303" s="37"/>
      <c r="W1303" s="37"/>
      <c r="X1303" s="37"/>
      <c r="Y1303" s="37"/>
      <c r="Z1303" s="37"/>
      <c r="AA1303" s="37"/>
      <c r="AB1303" s="37"/>
      <c r="AC1303" s="37"/>
      <c r="AD1303" s="37"/>
      <c r="AE1303" s="37"/>
      <c r="AF1303" s="37"/>
      <c r="AG1303" s="37"/>
      <c r="AH1303" s="37"/>
      <c r="AI1303" s="37"/>
      <c r="AJ1303" s="37"/>
      <c r="AK1303" s="37"/>
      <c r="AL1303" s="37"/>
    </row>
    <row r="1304" spans="1:38" ht="15" customHeight="1">
      <c r="A1304" s="103" t="s">
        <v>2793</v>
      </c>
      <c r="B1304" s="25" t="s">
        <v>388</v>
      </c>
      <c r="C1304" s="37">
        <f t="shared" si="19"/>
        <v>5</v>
      </c>
      <c r="D1304" s="37">
        <v>2</v>
      </c>
      <c r="E1304" s="38">
        <v>2026</v>
      </c>
      <c r="F1304" s="38">
        <v>2025</v>
      </c>
      <c r="G1304" s="47"/>
      <c r="H1304" s="27">
        <v>2023</v>
      </c>
      <c r="I1304" s="26">
        <v>2022</v>
      </c>
      <c r="J1304" s="27">
        <v>2021</v>
      </c>
      <c r="K1304" s="26"/>
      <c r="L1304" s="26"/>
      <c r="M1304" s="26"/>
      <c r="N1304" s="37"/>
      <c r="O1304" s="37"/>
      <c r="P1304" s="37"/>
      <c r="Q1304" s="37"/>
      <c r="R1304" s="37"/>
      <c r="S1304" s="37"/>
      <c r="T1304" s="37"/>
      <c r="U1304" s="37"/>
      <c r="V1304" s="37"/>
      <c r="W1304" s="37"/>
      <c r="X1304" s="37"/>
      <c r="Y1304" s="37"/>
      <c r="Z1304" s="37"/>
      <c r="AA1304" s="37"/>
      <c r="AB1304" s="37"/>
      <c r="AC1304" s="37"/>
      <c r="AD1304" s="37"/>
      <c r="AE1304" s="37"/>
      <c r="AF1304" s="37"/>
      <c r="AG1304" s="37"/>
      <c r="AH1304" s="37"/>
      <c r="AI1304" s="37"/>
      <c r="AJ1304" s="37"/>
      <c r="AK1304" s="37"/>
      <c r="AL1304" s="37"/>
    </row>
    <row r="1305" spans="1:38" ht="15" customHeight="1">
      <c r="A1305" s="103" t="s">
        <v>2794</v>
      </c>
      <c r="B1305" s="36" t="s">
        <v>88</v>
      </c>
      <c r="C1305" s="37">
        <f t="shared" si="19"/>
        <v>4</v>
      </c>
      <c r="D1305" s="37">
        <v>0</v>
      </c>
      <c r="E1305" s="37"/>
      <c r="F1305" s="37"/>
      <c r="G1305" s="26"/>
      <c r="H1305" s="26"/>
      <c r="I1305" s="26"/>
      <c r="J1305" s="26"/>
      <c r="K1305" s="26">
        <v>2020</v>
      </c>
      <c r="L1305" s="26">
        <v>2019</v>
      </c>
      <c r="M1305" s="26">
        <v>2018</v>
      </c>
      <c r="N1305" s="37">
        <v>2017</v>
      </c>
      <c r="O1305" s="37"/>
      <c r="P1305" s="37"/>
      <c r="Q1305" s="37"/>
      <c r="R1305" s="37"/>
      <c r="S1305" s="37"/>
      <c r="T1305" s="37"/>
      <c r="U1305" s="37"/>
      <c r="V1305" s="37"/>
      <c r="W1305" s="37"/>
      <c r="X1305" s="37"/>
      <c r="Y1305" s="37"/>
      <c r="Z1305" s="37"/>
      <c r="AA1305" s="37"/>
      <c r="AB1305" s="37"/>
      <c r="AC1305" s="37"/>
      <c r="AD1305" s="37"/>
      <c r="AE1305" s="37"/>
      <c r="AF1305" s="37"/>
      <c r="AG1305" s="37"/>
      <c r="AH1305" s="37"/>
      <c r="AI1305" s="37"/>
      <c r="AJ1305" s="37"/>
      <c r="AK1305" s="37"/>
      <c r="AL1305" s="37"/>
    </row>
    <row r="1306" spans="1:38" ht="15" customHeight="1">
      <c r="A1306" s="104" t="s">
        <v>2795</v>
      </c>
      <c r="B1306" s="36" t="s">
        <v>88</v>
      </c>
      <c r="C1306" s="37">
        <f t="shared" si="19"/>
        <v>5</v>
      </c>
      <c r="D1306" s="37">
        <v>0</v>
      </c>
      <c r="E1306" s="37"/>
      <c r="F1306" s="37"/>
      <c r="G1306" s="26"/>
      <c r="H1306" s="26"/>
      <c r="I1306" s="26"/>
      <c r="J1306" s="26"/>
      <c r="K1306" s="26"/>
      <c r="L1306" s="26"/>
      <c r="M1306" s="26"/>
      <c r="N1306" s="37"/>
      <c r="O1306" s="37"/>
      <c r="P1306" s="37"/>
      <c r="Q1306" s="37"/>
      <c r="R1306" s="37">
        <v>2013</v>
      </c>
      <c r="S1306" s="37">
        <v>2012</v>
      </c>
      <c r="T1306" s="37">
        <v>2011</v>
      </c>
      <c r="U1306" s="37">
        <v>2010</v>
      </c>
      <c r="V1306" s="37"/>
      <c r="W1306" s="37">
        <v>2008</v>
      </c>
      <c r="X1306" s="37"/>
      <c r="Y1306" s="37"/>
      <c r="Z1306" s="37"/>
      <c r="AA1306" s="37"/>
      <c r="AB1306" s="37"/>
      <c r="AC1306" s="37"/>
      <c r="AD1306" s="37"/>
      <c r="AE1306" s="37"/>
      <c r="AF1306" s="37"/>
      <c r="AG1306" s="37"/>
      <c r="AH1306" s="37"/>
      <c r="AI1306" s="37"/>
      <c r="AJ1306" s="37"/>
      <c r="AK1306" s="37"/>
      <c r="AL1306" s="37"/>
    </row>
    <row r="1307" spans="1:38" ht="15" customHeight="1">
      <c r="A1307" s="103" t="s">
        <v>2796</v>
      </c>
      <c r="B1307" s="36" t="s">
        <v>299</v>
      </c>
      <c r="C1307" s="37">
        <f t="shared" si="19"/>
        <v>20</v>
      </c>
      <c r="D1307" s="37">
        <v>2</v>
      </c>
      <c r="E1307" s="37">
        <v>2026</v>
      </c>
      <c r="F1307" s="37">
        <v>2025</v>
      </c>
      <c r="G1307" s="26"/>
      <c r="H1307" s="26"/>
      <c r="I1307" s="26">
        <v>2022</v>
      </c>
      <c r="J1307" s="26">
        <v>2021</v>
      </c>
      <c r="K1307" s="26">
        <v>2020</v>
      </c>
      <c r="L1307" s="26">
        <v>2019</v>
      </c>
      <c r="M1307" s="26">
        <v>2018</v>
      </c>
      <c r="N1307" s="37">
        <v>2017</v>
      </c>
      <c r="O1307" s="37">
        <v>2016</v>
      </c>
      <c r="P1307" s="37">
        <v>2015</v>
      </c>
      <c r="Q1307" s="37">
        <v>2014</v>
      </c>
      <c r="R1307" s="37">
        <v>2013</v>
      </c>
      <c r="S1307" s="37">
        <v>2012</v>
      </c>
      <c r="T1307" s="37">
        <v>2011</v>
      </c>
      <c r="U1307" s="37">
        <v>2010</v>
      </c>
      <c r="V1307" s="37">
        <v>2009</v>
      </c>
      <c r="W1307" s="37">
        <v>2008</v>
      </c>
      <c r="X1307" s="37">
        <v>2007</v>
      </c>
      <c r="Y1307" s="37">
        <v>2006</v>
      </c>
      <c r="Z1307" s="37">
        <v>2005</v>
      </c>
      <c r="AA1307" s="37"/>
      <c r="AB1307" s="37"/>
      <c r="AC1307" s="37"/>
      <c r="AD1307" s="37"/>
      <c r="AE1307" s="37"/>
      <c r="AF1307" s="37"/>
      <c r="AG1307" s="37"/>
      <c r="AH1307" s="37"/>
      <c r="AI1307" s="37"/>
      <c r="AJ1307" s="37"/>
      <c r="AK1307" s="37"/>
      <c r="AL1307" s="37"/>
    </row>
    <row r="1308" spans="1:38" ht="15" customHeight="1">
      <c r="A1308" s="104" t="s">
        <v>2796</v>
      </c>
      <c r="B1308" s="36" t="s">
        <v>99</v>
      </c>
      <c r="C1308" s="37">
        <f t="shared" si="19"/>
        <v>1</v>
      </c>
      <c r="D1308" s="37">
        <v>0</v>
      </c>
      <c r="E1308" s="37"/>
      <c r="F1308" s="37"/>
      <c r="G1308" s="26"/>
      <c r="H1308" s="26"/>
      <c r="I1308" s="26"/>
      <c r="J1308" s="26"/>
      <c r="K1308" s="26"/>
      <c r="L1308" s="26"/>
      <c r="M1308" s="26">
        <v>2018</v>
      </c>
      <c r="N1308" s="37"/>
      <c r="O1308" s="37"/>
      <c r="P1308" s="37"/>
      <c r="Q1308" s="37"/>
      <c r="R1308" s="37"/>
      <c r="S1308" s="37"/>
      <c r="T1308" s="37"/>
      <c r="U1308" s="37"/>
      <c r="V1308" s="37"/>
      <c r="W1308" s="37"/>
      <c r="X1308" s="37"/>
      <c r="Y1308" s="37"/>
      <c r="Z1308" s="37"/>
      <c r="AA1308" s="37"/>
      <c r="AB1308" s="37"/>
      <c r="AC1308" s="37"/>
      <c r="AD1308" s="37"/>
      <c r="AE1308" s="37"/>
      <c r="AF1308" s="37"/>
      <c r="AG1308" s="37"/>
      <c r="AH1308" s="37"/>
      <c r="AI1308" s="37"/>
      <c r="AJ1308" s="37"/>
      <c r="AK1308" s="37"/>
      <c r="AL1308" s="37"/>
    </row>
    <row r="1309" spans="1:38" ht="15" customHeight="1">
      <c r="A1309" s="104" t="s">
        <v>2797</v>
      </c>
      <c r="B1309" s="36" t="s">
        <v>99</v>
      </c>
      <c r="C1309" s="37">
        <f t="shared" si="19"/>
        <v>1</v>
      </c>
      <c r="D1309" s="37">
        <v>0</v>
      </c>
      <c r="E1309" s="37"/>
      <c r="F1309" s="37"/>
      <c r="G1309" s="26"/>
      <c r="H1309" s="26">
        <v>2023</v>
      </c>
      <c r="I1309" s="26"/>
      <c r="J1309" s="26"/>
      <c r="K1309" s="26"/>
      <c r="L1309" s="26"/>
      <c r="M1309" s="26"/>
      <c r="N1309" s="37"/>
      <c r="O1309" s="37"/>
      <c r="P1309" s="37"/>
      <c r="Q1309" s="37"/>
      <c r="R1309" s="37"/>
      <c r="S1309" s="37"/>
      <c r="T1309" s="37"/>
      <c r="U1309" s="37"/>
      <c r="V1309" s="37"/>
      <c r="W1309" s="37"/>
      <c r="X1309" s="37"/>
      <c r="Y1309" s="37"/>
      <c r="Z1309" s="37"/>
      <c r="AA1309" s="37"/>
      <c r="AB1309" s="37"/>
      <c r="AC1309" s="37"/>
      <c r="AD1309" s="37"/>
      <c r="AE1309" s="37"/>
      <c r="AF1309" s="37"/>
      <c r="AG1309" s="37"/>
      <c r="AH1309" s="37"/>
      <c r="AI1309" s="37"/>
      <c r="AJ1309" s="37"/>
      <c r="AK1309" s="37"/>
      <c r="AL1309" s="37"/>
    </row>
    <row r="1310" spans="1:38" ht="15" customHeight="1">
      <c r="A1310" s="103" t="s">
        <v>2798</v>
      </c>
      <c r="B1310" s="25" t="s">
        <v>99</v>
      </c>
      <c r="C1310" s="37">
        <f t="shared" si="19"/>
        <v>2</v>
      </c>
      <c r="D1310" s="37">
        <v>0</v>
      </c>
      <c r="E1310" s="37"/>
      <c r="F1310" s="37"/>
      <c r="G1310" s="26"/>
      <c r="H1310" s="26"/>
      <c r="I1310" s="26">
        <v>2022</v>
      </c>
      <c r="J1310" s="26">
        <v>2021</v>
      </c>
      <c r="K1310" s="26"/>
      <c r="L1310" s="26"/>
      <c r="M1310" s="26"/>
      <c r="N1310" s="37"/>
      <c r="O1310" s="37"/>
      <c r="P1310" s="37"/>
      <c r="Q1310" s="37"/>
      <c r="R1310" s="37"/>
      <c r="S1310" s="37"/>
      <c r="T1310" s="37"/>
      <c r="U1310" s="37"/>
      <c r="V1310" s="37"/>
      <c r="W1310" s="37"/>
      <c r="X1310" s="37"/>
      <c r="Y1310" s="37"/>
      <c r="Z1310" s="37"/>
      <c r="AA1310" s="37"/>
      <c r="AB1310" s="37"/>
      <c r="AC1310" s="37"/>
      <c r="AD1310" s="37"/>
      <c r="AE1310" s="37"/>
      <c r="AF1310" s="37"/>
      <c r="AG1310" s="37"/>
      <c r="AH1310" s="37"/>
      <c r="AI1310" s="37"/>
      <c r="AJ1310" s="37"/>
      <c r="AK1310" s="37"/>
      <c r="AL1310" s="37"/>
    </row>
    <row r="1311" spans="1:38" ht="15" customHeight="1">
      <c r="A1311" s="103" t="s">
        <v>2799</v>
      </c>
      <c r="B1311" s="25" t="s">
        <v>81</v>
      </c>
      <c r="C1311" s="37">
        <f t="shared" si="19"/>
        <v>4</v>
      </c>
      <c r="D1311" s="37">
        <v>0</v>
      </c>
      <c r="E1311" s="37"/>
      <c r="F1311" s="37"/>
      <c r="G1311" s="26"/>
      <c r="H1311" s="26"/>
      <c r="I1311" s="26"/>
      <c r="J1311" s="26"/>
      <c r="K1311" s="26"/>
      <c r="L1311" s="26"/>
      <c r="M1311" s="26"/>
      <c r="N1311" s="37"/>
      <c r="O1311" s="37"/>
      <c r="P1311" s="37">
        <v>2015</v>
      </c>
      <c r="Q1311" s="37">
        <v>2014</v>
      </c>
      <c r="R1311" s="37">
        <v>2013</v>
      </c>
      <c r="S1311" s="37">
        <v>2012</v>
      </c>
      <c r="T1311" s="37"/>
      <c r="U1311" s="37"/>
      <c r="V1311" s="37"/>
      <c r="W1311" s="37"/>
      <c r="X1311" s="37"/>
      <c r="Y1311" s="37"/>
      <c r="Z1311" s="37"/>
      <c r="AA1311" s="37"/>
      <c r="AB1311" s="37"/>
      <c r="AC1311" s="37"/>
      <c r="AD1311" s="37"/>
      <c r="AE1311" s="37"/>
      <c r="AF1311" s="37"/>
      <c r="AG1311" s="37"/>
      <c r="AH1311" s="37"/>
      <c r="AI1311" s="37"/>
      <c r="AJ1311" s="37"/>
      <c r="AK1311" s="37"/>
      <c r="AL1311" s="37"/>
    </row>
    <row r="1312" spans="1:38" ht="15" customHeight="1">
      <c r="A1312" s="103" t="s">
        <v>2800</v>
      </c>
      <c r="B1312" s="25" t="s">
        <v>197</v>
      </c>
      <c r="C1312" s="37">
        <f t="shared" si="19"/>
        <v>1</v>
      </c>
      <c r="D1312" s="37">
        <v>0</v>
      </c>
      <c r="E1312" s="37"/>
      <c r="F1312" s="37"/>
      <c r="G1312" s="26"/>
      <c r="H1312" s="26"/>
      <c r="I1312" s="26"/>
      <c r="J1312" s="26"/>
      <c r="K1312" s="26"/>
      <c r="L1312" s="26"/>
      <c r="M1312" s="26"/>
      <c r="N1312" s="37"/>
      <c r="O1312" s="37">
        <v>2016</v>
      </c>
      <c r="P1312" s="37"/>
      <c r="Q1312" s="37"/>
      <c r="R1312" s="37"/>
      <c r="S1312" s="37"/>
      <c r="T1312" s="37"/>
      <c r="U1312" s="37"/>
      <c r="V1312" s="37"/>
      <c r="W1312" s="37"/>
      <c r="X1312" s="37"/>
      <c r="Y1312" s="37"/>
      <c r="Z1312" s="37"/>
      <c r="AA1312" s="37"/>
      <c r="AB1312" s="37"/>
      <c r="AC1312" s="37"/>
      <c r="AD1312" s="37"/>
      <c r="AE1312" s="37"/>
      <c r="AF1312" s="37"/>
      <c r="AG1312" s="37"/>
      <c r="AH1312" s="37"/>
      <c r="AI1312" s="37"/>
      <c r="AJ1312" s="37"/>
      <c r="AK1312" s="37"/>
      <c r="AL1312" s="37"/>
    </row>
    <row r="1313" spans="1:38" ht="15" customHeight="1">
      <c r="A1313" s="104" t="s">
        <v>2801</v>
      </c>
      <c r="B1313" s="25" t="s">
        <v>76</v>
      </c>
      <c r="C1313" s="37">
        <f t="shared" si="19"/>
        <v>6</v>
      </c>
      <c r="D1313" s="37">
        <v>3</v>
      </c>
      <c r="E1313" s="38">
        <v>2026</v>
      </c>
      <c r="F1313" s="37">
        <v>2025</v>
      </c>
      <c r="G1313" s="26">
        <v>2024</v>
      </c>
      <c r="H1313" s="26"/>
      <c r="I1313" s="26"/>
      <c r="J1313" s="26">
        <v>2021</v>
      </c>
      <c r="K1313" s="26">
        <v>2020</v>
      </c>
      <c r="L1313" s="26">
        <v>2019</v>
      </c>
      <c r="M1313" s="26"/>
      <c r="N1313" s="37"/>
      <c r="O1313" s="37"/>
      <c r="P1313" s="37"/>
      <c r="Q1313" s="37"/>
      <c r="R1313" s="37"/>
      <c r="S1313" s="37"/>
      <c r="T1313" s="37"/>
      <c r="U1313" s="37"/>
      <c r="V1313" s="37"/>
      <c r="W1313" s="37"/>
      <c r="X1313" s="37"/>
      <c r="Y1313" s="37"/>
      <c r="Z1313" s="37"/>
      <c r="AA1313" s="37"/>
      <c r="AB1313" s="37"/>
      <c r="AC1313" s="37"/>
      <c r="AD1313" s="37"/>
      <c r="AE1313" s="37"/>
      <c r="AF1313" s="37"/>
      <c r="AG1313" s="37"/>
      <c r="AH1313" s="37"/>
      <c r="AI1313" s="37"/>
      <c r="AJ1313" s="37"/>
      <c r="AK1313" s="37"/>
      <c r="AL1313" s="37"/>
    </row>
    <row r="1314" spans="1:38" ht="15" customHeight="1">
      <c r="A1314" s="104" t="s">
        <v>2802</v>
      </c>
      <c r="B1314" s="25" t="s">
        <v>86</v>
      </c>
      <c r="C1314" s="37">
        <f t="shared" si="19"/>
        <v>1</v>
      </c>
      <c r="D1314" s="37">
        <v>0</v>
      </c>
      <c r="E1314" s="37"/>
      <c r="F1314" s="37"/>
      <c r="G1314" s="47"/>
      <c r="H1314" s="47"/>
      <c r="I1314" s="47"/>
      <c r="J1314" s="27">
        <v>2021</v>
      </c>
      <c r="K1314" s="26"/>
      <c r="L1314" s="26"/>
      <c r="M1314" s="26"/>
      <c r="N1314" s="37"/>
      <c r="O1314" s="37"/>
      <c r="P1314" s="37"/>
      <c r="Q1314" s="37"/>
      <c r="R1314" s="37"/>
      <c r="S1314" s="37"/>
      <c r="T1314" s="37"/>
      <c r="U1314" s="37"/>
      <c r="V1314" s="37"/>
      <c r="W1314" s="37"/>
      <c r="X1314" s="37"/>
      <c r="Y1314" s="37"/>
      <c r="Z1314" s="37"/>
      <c r="AA1314" s="37"/>
      <c r="AB1314" s="37"/>
      <c r="AC1314" s="37"/>
      <c r="AD1314" s="37"/>
      <c r="AE1314" s="37"/>
      <c r="AF1314" s="37"/>
      <c r="AG1314" s="37"/>
      <c r="AH1314" s="37"/>
      <c r="AI1314" s="37"/>
      <c r="AJ1314" s="37"/>
      <c r="AK1314" s="37"/>
      <c r="AL1314" s="37"/>
    </row>
    <row r="1315" spans="1:38" ht="15" customHeight="1">
      <c r="A1315" s="103" t="s">
        <v>2803</v>
      </c>
      <c r="B1315" s="36" t="s">
        <v>221</v>
      </c>
      <c r="C1315" s="37">
        <f t="shared" si="19"/>
        <v>2</v>
      </c>
      <c r="D1315" s="37">
        <v>0</v>
      </c>
      <c r="E1315" s="37"/>
      <c r="F1315" s="37">
        <v>2025</v>
      </c>
      <c r="G1315" s="26">
        <v>2024</v>
      </c>
      <c r="H1315" s="26"/>
      <c r="I1315" s="26"/>
      <c r="J1315" s="26"/>
      <c r="K1315" s="26"/>
      <c r="L1315" s="26"/>
      <c r="M1315" s="26"/>
      <c r="N1315" s="37"/>
      <c r="O1315" s="37"/>
      <c r="P1315" s="37"/>
      <c r="Q1315" s="37"/>
      <c r="R1315" s="37"/>
      <c r="S1315" s="37"/>
      <c r="T1315" s="37"/>
      <c r="U1315" s="37"/>
      <c r="V1315" s="37"/>
      <c r="W1315" s="37"/>
      <c r="X1315" s="37"/>
      <c r="Y1315" s="37"/>
      <c r="Z1315" s="37"/>
      <c r="AA1315" s="37"/>
      <c r="AB1315" s="37"/>
      <c r="AC1315" s="37"/>
      <c r="AD1315" s="37"/>
      <c r="AE1315" s="37"/>
      <c r="AF1315" s="37"/>
      <c r="AG1315" s="37"/>
      <c r="AH1315" s="37"/>
      <c r="AI1315" s="37"/>
      <c r="AJ1315" s="37"/>
      <c r="AK1315" s="37"/>
      <c r="AL1315" s="37"/>
    </row>
    <row r="1316" spans="1:38" ht="15" customHeight="1">
      <c r="A1316" s="103" t="s">
        <v>2804</v>
      </c>
      <c r="B1316" s="36" t="s">
        <v>101</v>
      </c>
      <c r="C1316" s="37">
        <f t="shared" si="19"/>
        <v>1</v>
      </c>
      <c r="D1316" s="37">
        <v>0</v>
      </c>
      <c r="E1316" s="37"/>
      <c r="F1316" s="37"/>
      <c r="G1316" s="26"/>
      <c r="H1316" s="26"/>
      <c r="I1316" s="26"/>
      <c r="J1316" s="26"/>
      <c r="K1316" s="26"/>
      <c r="L1316" s="26"/>
      <c r="M1316" s="26"/>
      <c r="N1316" s="37"/>
      <c r="O1316" s="37"/>
      <c r="P1316" s="37"/>
      <c r="Q1316" s="37"/>
      <c r="R1316" s="37"/>
      <c r="S1316" s="37"/>
      <c r="T1316" s="37"/>
      <c r="U1316" s="37"/>
      <c r="V1316" s="37"/>
      <c r="W1316" s="37"/>
      <c r="X1316" s="37"/>
      <c r="Y1316" s="37"/>
      <c r="Z1316" s="37"/>
      <c r="AA1316" s="37"/>
      <c r="AB1316" s="37"/>
      <c r="AC1316" s="37"/>
      <c r="AD1316" s="37"/>
      <c r="AE1316" s="37"/>
      <c r="AF1316" s="37">
        <v>1999</v>
      </c>
      <c r="AG1316" s="37"/>
      <c r="AH1316" s="37"/>
      <c r="AI1316" s="37"/>
      <c r="AJ1316" s="37"/>
      <c r="AK1316" s="37"/>
      <c r="AL1316" s="37"/>
    </row>
    <row r="1317" spans="1:38" ht="15" customHeight="1">
      <c r="A1317" s="103" t="s">
        <v>2805</v>
      </c>
      <c r="B1317" s="36" t="s">
        <v>110</v>
      </c>
      <c r="C1317" s="37">
        <f t="shared" si="19"/>
        <v>19</v>
      </c>
      <c r="D1317" s="37">
        <v>19</v>
      </c>
      <c r="E1317" s="38">
        <v>2026</v>
      </c>
      <c r="F1317" s="38">
        <v>2025</v>
      </c>
      <c r="G1317" s="26">
        <v>2024</v>
      </c>
      <c r="H1317" s="26">
        <v>2023</v>
      </c>
      <c r="I1317" s="27">
        <v>2022</v>
      </c>
      <c r="J1317" s="26">
        <v>2021</v>
      </c>
      <c r="K1317" s="26">
        <v>2020</v>
      </c>
      <c r="L1317" s="26">
        <v>2019</v>
      </c>
      <c r="M1317" s="27">
        <v>2018</v>
      </c>
      <c r="N1317" s="37">
        <v>2017</v>
      </c>
      <c r="O1317" s="37">
        <v>2016</v>
      </c>
      <c r="P1317" s="37">
        <v>2015</v>
      </c>
      <c r="Q1317" s="37">
        <v>2014</v>
      </c>
      <c r="R1317" s="37">
        <v>2013</v>
      </c>
      <c r="S1317" s="37">
        <v>2012</v>
      </c>
      <c r="T1317" s="37">
        <v>2011</v>
      </c>
      <c r="U1317" s="37">
        <v>2010</v>
      </c>
      <c r="V1317" s="37">
        <v>2009</v>
      </c>
      <c r="W1317" s="37">
        <v>2008</v>
      </c>
      <c r="X1317" s="37"/>
      <c r="Y1317" s="37"/>
      <c r="Z1317" s="37"/>
      <c r="AA1317" s="37"/>
      <c r="AB1317" s="37"/>
      <c r="AC1317" s="37"/>
      <c r="AD1317" s="37"/>
      <c r="AE1317" s="37"/>
      <c r="AF1317" s="37"/>
      <c r="AG1317" s="37"/>
      <c r="AH1317" s="37"/>
      <c r="AI1317" s="37"/>
      <c r="AJ1317" s="37"/>
      <c r="AK1317" s="37"/>
      <c r="AL1317" s="37"/>
    </row>
    <row r="1318" spans="1:38" ht="15" customHeight="1">
      <c r="A1318" s="103" t="s">
        <v>2806</v>
      </c>
      <c r="B1318" s="36" t="s">
        <v>208</v>
      </c>
      <c r="C1318" s="37">
        <f t="shared" si="19"/>
        <v>4</v>
      </c>
      <c r="D1318" s="37">
        <v>0</v>
      </c>
      <c r="E1318" s="37"/>
      <c r="F1318" s="37"/>
      <c r="G1318" s="26"/>
      <c r="H1318" s="26"/>
      <c r="I1318" s="26"/>
      <c r="J1318" s="26"/>
      <c r="K1318" s="26"/>
      <c r="L1318" s="26"/>
      <c r="M1318" s="26"/>
      <c r="N1318" s="37"/>
      <c r="O1318" s="37"/>
      <c r="P1318" s="37"/>
      <c r="Q1318" s="37"/>
      <c r="R1318" s="37"/>
      <c r="S1318" s="37"/>
      <c r="T1318" s="37"/>
      <c r="U1318" s="37"/>
      <c r="V1318" s="37"/>
      <c r="W1318" s="37"/>
      <c r="X1318" s="37">
        <v>2007</v>
      </c>
      <c r="Y1318" s="37"/>
      <c r="Z1318" s="37"/>
      <c r="AA1318" s="37"/>
      <c r="AB1318" s="37"/>
      <c r="AC1318" s="37"/>
      <c r="AD1318" s="37"/>
      <c r="AE1318" s="37"/>
      <c r="AF1318" s="37">
        <v>1999</v>
      </c>
      <c r="AG1318" s="37">
        <v>1998</v>
      </c>
      <c r="AH1318" s="37">
        <v>1997</v>
      </c>
      <c r="AI1318" s="37"/>
      <c r="AJ1318" s="37"/>
      <c r="AK1318" s="37"/>
      <c r="AL1318" s="37"/>
    </row>
    <row r="1319" spans="1:38" ht="15" customHeight="1">
      <c r="A1319" s="104" t="s">
        <v>2807</v>
      </c>
      <c r="B1319" s="36" t="s">
        <v>79</v>
      </c>
      <c r="C1319" s="37">
        <f t="shared" si="19"/>
        <v>1</v>
      </c>
      <c r="D1319" s="37">
        <v>0</v>
      </c>
      <c r="E1319" s="37"/>
      <c r="F1319" s="37"/>
      <c r="G1319" s="26"/>
      <c r="H1319" s="26"/>
      <c r="I1319" s="26"/>
      <c r="J1319" s="26"/>
      <c r="K1319" s="26"/>
      <c r="L1319" s="26"/>
      <c r="M1319" s="26"/>
      <c r="N1319" s="37"/>
      <c r="O1319" s="37"/>
      <c r="P1319" s="37"/>
      <c r="Q1319" s="37"/>
      <c r="R1319" s="37"/>
      <c r="S1319" s="37"/>
      <c r="T1319" s="37"/>
      <c r="U1319" s="37"/>
      <c r="V1319" s="37">
        <v>2009</v>
      </c>
      <c r="W1319" s="37"/>
      <c r="X1319" s="37"/>
      <c r="Y1319" s="37"/>
      <c r="Z1319" s="37"/>
      <c r="AA1319" s="37"/>
      <c r="AB1319" s="37"/>
      <c r="AC1319" s="37"/>
      <c r="AD1319" s="37"/>
      <c r="AE1319" s="37"/>
      <c r="AF1319" s="37"/>
      <c r="AG1319" s="37"/>
      <c r="AH1319" s="37"/>
      <c r="AI1319" s="37"/>
      <c r="AJ1319" s="37"/>
      <c r="AK1319" s="37"/>
      <c r="AL1319" s="37"/>
    </row>
    <row r="1320" spans="1:38" ht="15" customHeight="1">
      <c r="A1320" s="104" t="s">
        <v>2808</v>
      </c>
      <c r="B1320" s="36" t="s">
        <v>90</v>
      </c>
      <c r="C1320" s="37">
        <f t="shared" si="19"/>
        <v>3</v>
      </c>
      <c r="D1320" s="37">
        <v>3</v>
      </c>
      <c r="E1320" s="37">
        <v>2026</v>
      </c>
      <c r="F1320" s="37">
        <v>2025</v>
      </c>
      <c r="G1320" s="26">
        <v>2024</v>
      </c>
      <c r="H1320" s="26"/>
      <c r="I1320" s="26"/>
      <c r="J1320" s="26"/>
      <c r="K1320" s="26"/>
      <c r="L1320" s="26"/>
      <c r="M1320" s="26"/>
      <c r="N1320" s="37"/>
      <c r="O1320" s="37"/>
      <c r="P1320" s="37"/>
      <c r="Q1320" s="37"/>
      <c r="R1320" s="37"/>
      <c r="S1320" s="37"/>
      <c r="T1320" s="37"/>
      <c r="U1320" s="37"/>
      <c r="V1320" s="37"/>
      <c r="W1320" s="37"/>
      <c r="X1320" s="37"/>
      <c r="Y1320" s="37"/>
      <c r="Z1320" s="37"/>
      <c r="AA1320" s="37"/>
      <c r="AB1320" s="37"/>
      <c r="AC1320" s="37"/>
      <c r="AD1320" s="37"/>
      <c r="AE1320" s="37"/>
      <c r="AF1320" s="37"/>
      <c r="AG1320" s="37"/>
      <c r="AH1320" s="37"/>
      <c r="AI1320" s="37"/>
      <c r="AJ1320" s="37"/>
      <c r="AK1320" s="37"/>
      <c r="AL1320" s="37"/>
    </row>
    <row r="1321" spans="1:38" ht="15" customHeight="1">
      <c r="A1321" s="104" t="s">
        <v>2809</v>
      </c>
      <c r="B1321" s="36" t="s">
        <v>208</v>
      </c>
      <c r="C1321" s="37">
        <f t="shared" si="19"/>
        <v>10</v>
      </c>
      <c r="D1321" s="37">
        <v>0</v>
      </c>
      <c r="E1321" s="37"/>
      <c r="F1321" s="37"/>
      <c r="G1321" s="26"/>
      <c r="H1321" s="26">
        <v>2023</v>
      </c>
      <c r="I1321" s="26"/>
      <c r="J1321" s="26"/>
      <c r="K1321" s="26">
        <v>2020</v>
      </c>
      <c r="L1321" s="26">
        <v>2019</v>
      </c>
      <c r="M1321" s="26"/>
      <c r="N1321" s="37"/>
      <c r="O1321" s="37"/>
      <c r="P1321" s="37"/>
      <c r="Q1321" s="37"/>
      <c r="R1321" s="37"/>
      <c r="S1321" s="37"/>
      <c r="T1321" s="37"/>
      <c r="U1321" s="37">
        <v>2010</v>
      </c>
      <c r="V1321" s="37">
        <v>2009</v>
      </c>
      <c r="W1321" s="37">
        <v>2008</v>
      </c>
      <c r="X1321" s="37"/>
      <c r="Y1321" s="37">
        <v>2006</v>
      </c>
      <c r="Z1321" s="37">
        <v>2005</v>
      </c>
      <c r="AA1321" s="37">
        <v>2004</v>
      </c>
      <c r="AB1321" s="37">
        <v>2003</v>
      </c>
      <c r="AC1321" s="37"/>
      <c r="AD1321" s="37"/>
      <c r="AE1321" s="37"/>
      <c r="AF1321" s="37"/>
      <c r="AG1321" s="37"/>
      <c r="AH1321" s="37"/>
      <c r="AI1321" s="37"/>
      <c r="AJ1321" s="37"/>
      <c r="AK1321" s="37"/>
      <c r="AL1321" s="37"/>
    </row>
    <row r="1322" spans="1:38" ht="15" customHeight="1">
      <c r="A1322" s="104" t="s">
        <v>2810</v>
      </c>
      <c r="B1322" s="36" t="s">
        <v>56</v>
      </c>
      <c r="C1322" s="37">
        <f t="shared" si="19"/>
        <v>5</v>
      </c>
      <c r="D1322" s="37">
        <v>0</v>
      </c>
      <c r="E1322" s="37"/>
      <c r="F1322" s="37"/>
      <c r="G1322" s="26"/>
      <c r="H1322" s="26">
        <v>2023</v>
      </c>
      <c r="I1322" s="26">
        <v>2022</v>
      </c>
      <c r="J1322" s="26"/>
      <c r="K1322" s="26"/>
      <c r="L1322" s="26">
        <v>2019</v>
      </c>
      <c r="M1322" s="26"/>
      <c r="N1322" s="37">
        <v>2017</v>
      </c>
      <c r="O1322" s="37"/>
      <c r="P1322" s="37">
        <v>2015</v>
      </c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7"/>
      <c r="AH1322" s="37"/>
      <c r="AI1322" s="37"/>
      <c r="AJ1322" s="37"/>
      <c r="AK1322" s="37"/>
      <c r="AL1322" s="37"/>
    </row>
    <row r="1323" spans="1:38" ht="15" customHeight="1">
      <c r="A1323" s="104" t="s">
        <v>2811</v>
      </c>
      <c r="B1323" s="36" t="s">
        <v>101</v>
      </c>
      <c r="C1323" s="37">
        <f t="shared" si="19"/>
        <v>1</v>
      </c>
      <c r="D1323" s="37">
        <v>1</v>
      </c>
      <c r="E1323" s="37">
        <v>2026</v>
      </c>
      <c r="F1323" s="37"/>
      <c r="G1323" s="26"/>
      <c r="H1323" s="26"/>
      <c r="I1323" s="26"/>
      <c r="J1323" s="26"/>
      <c r="K1323" s="26"/>
      <c r="L1323" s="26"/>
      <c r="M1323" s="26"/>
      <c r="N1323" s="37"/>
      <c r="O1323" s="37"/>
      <c r="P1323" s="37"/>
      <c r="Q1323" s="37"/>
      <c r="R1323" s="37"/>
      <c r="S1323" s="37"/>
      <c r="T1323" s="37"/>
      <c r="U1323" s="37"/>
      <c r="V1323" s="37"/>
      <c r="W1323" s="37"/>
      <c r="X1323" s="37"/>
      <c r="Y1323" s="37"/>
      <c r="Z1323" s="37"/>
      <c r="AA1323" s="37"/>
      <c r="AB1323" s="37"/>
      <c r="AC1323" s="37"/>
      <c r="AD1323" s="37"/>
      <c r="AE1323" s="37"/>
      <c r="AF1323" s="37"/>
      <c r="AG1323" s="37"/>
      <c r="AH1323" s="37"/>
      <c r="AI1323" s="37"/>
      <c r="AJ1323" s="37"/>
      <c r="AK1323" s="37"/>
      <c r="AL1323" s="37"/>
    </row>
    <row r="1324" spans="1:38" ht="15" customHeight="1">
      <c r="A1324" s="104" t="s">
        <v>2812</v>
      </c>
      <c r="B1324" s="36" t="s">
        <v>121</v>
      </c>
      <c r="C1324" s="37">
        <f t="shared" si="19"/>
        <v>6</v>
      </c>
      <c r="D1324" s="37">
        <v>0</v>
      </c>
      <c r="E1324" s="37"/>
      <c r="F1324" s="37"/>
      <c r="G1324" s="26"/>
      <c r="H1324" s="26"/>
      <c r="I1324" s="26"/>
      <c r="J1324" s="26"/>
      <c r="K1324" s="26"/>
      <c r="L1324" s="26"/>
      <c r="M1324" s="26"/>
      <c r="N1324" s="37"/>
      <c r="O1324" s="37"/>
      <c r="P1324" s="37"/>
      <c r="Q1324" s="37"/>
      <c r="R1324" s="37"/>
      <c r="S1324" s="37">
        <v>2012</v>
      </c>
      <c r="T1324" s="37">
        <v>2011</v>
      </c>
      <c r="U1324" s="37">
        <v>2010</v>
      </c>
      <c r="V1324" s="37">
        <v>2009</v>
      </c>
      <c r="W1324" s="37">
        <v>2008</v>
      </c>
      <c r="X1324" s="37">
        <v>2007</v>
      </c>
      <c r="Y1324" s="37"/>
      <c r="Z1324" s="37"/>
      <c r="AA1324" s="37"/>
      <c r="AB1324" s="37"/>
      <c r="AC1324" s="37"/>
      <c r="AD1324" s="37"/>
      <c r="AE1324" s="37"/>
      <c r="AF1324" s="37"/>
      <c r="AG1324" s="37"/>
      <c r="AH1324" s="37"/>
      <c r="AI1324" s="37"/>
      <c r="AJ1324" s="37"/>
      <c r="AK1324" s="37"/>
      <c r="AL1324" s="37"/>
    </row>
    <row r="1325" spans="1:38" ht="15" customHeight="1">
      <c r="A1325" s="103" t="s">
        <v>2813</v>
      </c>
      <c r="B1325" s="36" t="s">
        <v>208</v>
      </c>
      <c r="C1325" s="37">
        <f t="shared" si="19"/>
        <v>5</v>
      </c>
      <c r="D1325" s="37">
        <v>0</v>
      </c>
      <c r="E1325" s="37"/>
      <c r="F1325" s="37"/>
      <c r="G1325" s="26">
        <v>2024</v>
      </c>
      <c r="H1325" s="26"/>
      <c r="I1325" s="26"/>
      <c r="J1325" s="26"/>
      <c r="K1325" s="26"/>
      <c r="L1325" s="26"/>
      <c r="M1325" s="26"/>
      <c r="N1325" s="37"/>
      <c r="O1325" s="37"/>
      <c r="P1325" s="37"/>
      <c r="Q1325" s="37"/>
      <c r="R1325" s="37"/>
      <c r="S1325" s="37"/>
      <c r="T1325" s="37"/>
      <c r="U1325" s="37"/>
      <c r="V1325" s="37"/>
      <c r="W1325" s="37"/>
      <c r="X1325" s="37"/>
      <c r="Y1325" s="37"/>
      <c r="Z1325" s="37"/>
      <c r="AA1325" s="37"/>
      <c r="AB1325" s="37"/>
      <c r="AC1325" s="37"/>
      <c r="AD1325" s="37"/>
      <c r="AE1325" s="37">
        <v>2000</v>
      </c>
      <c r="AF1325" s="37">
        <v>1999</v>
      </c>
      <c r="AG1325" s="37">
        <v>1998</v>
      </c>
      <c r="AH1325" s="37"/>
      <c r="AI1325" s="37"/>
      <c r="AJ1325" s="37">
        <v>1995</v>
      </c>
      <c r="AK1325" s="37"/>
      <c r="AL1325" s="37"/>
    </row>
    <row r="1326" spans="1:38" ht="15" customHeight="1">
      <c r="A1326" s="103" t="s">
        <v>2814</v>
      </c>
      <c r="B1326" s="25" t="s">
        <v>112</v>
      </c>
      <c r="C1326" s="37">
        <f t="shared" si="19"/>
        <v>1</v>
      </c>
      <c r="D1326" s="37">
        <v>0</v>
      </c>
      <c r="E1326" s="37"/>
      <c r="F1326" s="37"/>
      <c r="G1326" s="26"/>
      <c r="H1326" s="26"/>
      <c r="I1326" s="26">
        <v>2022</v>
      </c>
      <c r="J1326" s="26"/>
      <c r="K1326" s="26"/>
      <c r="L1326" s="26"/>
      <c r="M1326" s="26"/>
      <c r="N1326" s="37"/>
      <c r="O1326" s="37"/>
      <c r="P1326" s="37"/>
      <c r="Q1326" s="37"/>
      <c r="R1326" s="37"/>
      <c r="S1326" s="37"/>
      <c r="T1326" s="37"/>
      <c r="U1326" s="37"/>
      <c r="V1326" s="37"/>
      <c r="W1326" s="37"/>
      <c r="X1326" s="37"/>
      <c r="Y1326" s="37"/>
      <c r="Z1326" s="37"/>
      <c r="AA1326" s="37"/>
      <c r="AB1326" s="37"/>
      <c r="AC1326" s="37"/>
      <c r="AD1326" s="37"/>
      <c r="AE1326" s="37"/>
      <c r="AF1326" s="37"/>
      <c r="AG1326" s="37"/>
      <c r="AH1326" s="37"/>
      <c r="AI1326" s="37"/>
      <c r="AJ1326" s="37"/>
      <c r="AK1326" s="37"/>
      <c r="AL1326" s="37"/>
    </row>
    <row r="1327" spans="1:38" ht="15" customHeight="1">
      <c r="A1327" s="103" t="s">
        <v>2815</v>
      </c>
      <c r="B1327" s="25" t="s">
        <v>168</v>
      </c>
      <c r="C1327" s="37">
        <f t="shared" si="19"/>
        <v>7</v>
      </c>
      <c r="D1327" s="37">
        <v>6</v>
      </c>
      <c r="E1327" s="38">
        <v>2026</v>
      </c>
      <c r="F1327" s="38">
        <v>2025</v>
      </c>
      <c r="G1327" s="27">
        <v>2024</v>
      </c>
      <c r="H1327" s="27">
        <v>2023</v>
      </c>
      <c r="I1327" s="26">
        <v>2022</v>
      </c>
      <c r="J1327" s="27">
        <v>2021</v>
      </c>
      <c r="K1327" s="26"/>
      <c r="L1327" s="26"/>
      <c r="M1327" s="26"/>
      <c r="N1327" s="37"/>
      <c r="O1327" s="37"/>
      <c r="P1327" s="37"/>
      <c r="Q1327" s="37"/>
      <c r="R1327" s="37"/>
      <c r="S1327" s="37">
        <v>2012</v>
      </c>
      <c r="T1327" s="37"/>
      <c r="U1327" s="37"/>
      <c r="V1327" s="37"/>
      <c r="W1327" s="37"/>
      <c r="X1327" s="37"/>
      <c r="Y1327" s="37"/>
      <c r="Z1327" s="37"/>
      <c r="AA1327" s="37"/>
      <c r="AB1327" s="37"/>
      <c r="AC1327" s="37"/>
      <c r="AD1327" s="37"/>
      <c r="AE1327" s="37"/>
      <c r="AF1327" s="37"/>
      <c r="AG1327" s="37"/>
      <c r="AH1327" s="37"/>
      <c r="AI1327" s="37"/>
      <c r="AJ1327" s="37"/>
      <c r="AK1327" s="37"/>
      <c r="AL1327" s="37"/>
    </row>
    <row r="1328" spans="1:38" ht="15" customHeight="1">
      <c r="A1328" s="103" t="s">
        <v>2816</v>
      </c>
      <c r="B1328" s="25" t="s">
        <v>221</v>
      </c>
      <c r="C1328" s="37">
        <f t="shared" si="19"/>
        <v>1</v>
      </c>
      <c r="D1328" s="37">
        <v>1</v>
      </c>
      <c r="E1328" s="37">
        <v>2026</v>
      </c>
      <c r="F1328" s="38"/>
      <c r="G1328" s="27"/>
      <c r="H1328" s="27"/>
      <c r="I1328" s="26"/>
      <c r="J1328" s="27"/>
      <c r="K1328" s="26"/>
      <c r="L1328" s="26"/>
      <c r="M1328" s="26"/>
      <c r="N1328" s="37"/>
      <c r="O1328" s="37"/>
      <c r="P1328" s="37"/>
      <c r="Q1328" s="37"/>
      <c r="R1328" s="37"/>
      <c r="S1328" s="37"/>
      <c r="T1328" s="37"/>
      <c r="U1328" s="37"/>
      <c r="V1328" s="37"/>
      <c r="W1328" s="37"/>
      <c r="X1328" s="37"/>
      <c r="Y1328" s="37"/>
      <c r="Z1328" s="37"/>
      <c r="AA1328" s="37"/>
      <c r="AB1328" s="37"/>
      <c r="AC1328" s="37"/>
      <c r="AD1328" s="37"/>
      <c r="AE1328" s="37"/>
      <c r="AF1328" s="37"/>
      <c r="AG1328" s="37"/>
      <c r="AH1328" s="37"/>
      <c r="AI1328" s="37"/>
      <c r="AJ1328" s="37"/>
      <c r="AK1328" s="37"/>
      <c r="AL1328" s="37"/>
    </row>
    <row r="1329" spans="1:38" ht="15" customHeight="1">
      <c r="A1329" s="104" t="s">
        <v>2817</v>
      </c>
      <c r="B1329" s="36" t="s">
        <v>90</v>
      </c>
      <c r="C1329" s="37">
        <f t="shared" si="19"/>
        <v>2</v>
      </c>
      <c r="D1329" s="37">
        <v>0</v>
      </c>
      <c r="E1329" s="37"/>
      <c r="F1329" s="37"/>
      <c r="G1329" s="26"/>
      <c r="H1329" s="26"/>
      <c r="I1329" s="26"/>
      <c r="J1329" s="26"/>
      <c r="K1329" s="26"/>
      <c r="L1329" s="26"/>
      <c r="M1329" s="26"/>
      <c r="N1329" s="37"/>
      <c r="O1329" s="37"/>
      <c r="P1329" s="37"/>
      <c r="Q1329" s="37"/>
      <c r="R1329" s="37"/>
      <c r="S1329" s="37"/>
      <c r="T1329" s="37"/>
      <c r="U1329" s="37"/>
      <c r="V1329" s="37"/>
      <c r="W1329" s="37"/>
      <c r="X1329" s="37"/>
      <c r="Y1329" s="37"/>
      <c r="Z1329" s="37">
        <v>2005</v>
      </c>
      <c r="AA1329" s="37">
        <v>2004</v>
      </c>
      <c r="AB1329" s="37"/>
      <c r="AC1329" s="37"/>
      <c r="AD1329" s="37"/>
      <c r="AE1329" s="37"/>
      <c r="AF1329" s="37"/>
      <c r="AG1329" s="37"/>
      <c r="AH1329" s="37"/>
      <c r="AI1329" s="37"/>
      <c r="AJ1329" s="37"/>
      <c r="AK1329" s="37"/>
      <c r="AL1329" s="37"/>
    </row>
    <row r="1330" spans="1:38" ht="15" customHeight="1">
      <c r="A1330" s="104" t="s">
        <v>2818</v>
      </c>
      <c r="B1330" s="36" t="s">
        <v>76</v>
      </c>
      <c r="C1330" s="37">
        <f t="shared" si="19"/>
        <v>1</v>
      </c>
      <c r="D1330" s="37">
        <v>0</v>
      </c>
      <c r="E1330" s="37"/>
      <c r="F1330" s="37"/>
      <c r="G1330" s="26"/>
      <c r="H1330" s="26"/>
      <c r="I1330" s="26"/>
      <c r="J1330" s="26"/>
      <c r="K1330" s="26"/>
      <c r="L1330" s="26"/>
      <c r="M1330" s="26">
        <v>2018</v>
      </c>
      <c r="N1330" s="37"/>
      <c r="O1330" s="37"/>
      <c r="P1330" s="37"/>
      <c r="Q1330" s="37"/>
      <c r="R1330" s="37"/>
      <c r="S1330" s="37"/>
      <c r="T1330" s="37"/>
      <c r="U1330" s="37"/>
      <c r="V1330" s="37"/>
      <c r="W1330" s="37"/>
      <c r="X1330" s="37"/>
      <c r="Y1330" s="37"/>
      <c r="Z1330" s="37"/>
      <c r="AA1330" s="37"/>
      <c r="AB1330" s="37"/>
      <c r="AC1330" s="37"/>
      <c r="AD1330" s="37"/>
      <c r="AE1330" s="37"/>
      <c r="AF1330" s="37"/>
      <c r="AG1330" s="37"/>
      <c r="AH1330" s="37"/>
      <c r="AI1330" s="37"/>
      <c r="AJ1330" s="37"/>
      <c r="AK1330" s="37"/>
      <c r="AL1330" s="37"/>
    </row>
    <row r="1331" spans="1:38" ht="15" customHeight="1">
      <c r="A1331" s="104" t="s">
        <v>2819</v>
      </c>
      <c r="B1331" s="25" t="s">
        <v>110</v>
      </c>
      <c r="C1331" s="37">
        <f t="shared" si="19"/>
        <v>11</v>
      </c>
      <c r="D1331" s="37">
        <v>0</v>
      </c>
      <c r="E1331" s="37"/>
      <c r="F1331" s="37">
        <v>2025</v>
      </c>
      <c r="G1331" s="26">
        <v>2024</v>
      </c>
      <c r="H1331" s="26">
        <v>2023</v>
      </c>
      <c r="I1331" s="26"/>
      <c r="J1331" s="26"/>
      <c r="K1331" s="26">
        <v>2020</v>
      </c>
      <c r="L1331" s="26">
        <v>2019</v>
      </c>
      <c r="M1331" s="26">
        <v>2018</v>
      </c>
      <c r="N1331" s="37">
        <v>2017</v>
      </c>
      <c r="O1331" s="37">
        <v>2016</v>
      </c>
      <c r="P1331" s="37"/>
      <c r="Q1331" s="37">
        <v>2014</v>
      </c>
      <c r="R1331" s="37"/>
      <c r="S1331" s="37"/>
      <c r="T1331" s="37">
        <v>2011</v>
      </c>
      <c r="U1331" s="37">
        <v>2010</v>
      </c>
      <c r="V1331" s="37"/>
      <c r="W1331" s="37"/>
      <c r="X1331" s="37"/>
      <c r="Y1331" s="37"/>
      <c r="Z1331" s="37"/>
      <c r="AA1331" s="37"/>
      <c r="AB1331" s="37"/>
      <c r="AC1331" s="37"/>
      <c r="AD1331" s="37"/>
      <c r="AE1331" s="37"/>
      <c r="AF1331" s="37"/>
      <c r="AG1331" s="37"/>
      <c r="AH1331" s="37"/>
      <c r="AI1331" s="37"/>
      <c r="AJ1331" s="37"/>
      <c r="AK1331" s="37"/>
      <c r="AL1331" s="37"/>
    </row>
    <row r="1332" spans="1:38" ht="15" customHeight="1">
      <c r="A1332" s="104" t="s">
        <v>2820</v>
      </c>
      <c r="B1332" s="25" t="s">
        <v>197</v>
      </c>
      <c r="C1332" s="37">
        <f t="shared" si="19"/>
        <v>1</v>
      </c>
      <c r="D1332" s="37">
        <v>1</v>
      </c>
      <c r="E1332" s="37">
        <v>2026</v>
      </c>
      <c r="F1332" s="37"/>
      <c r="G1332" s="26"/>
      <c r="H1332" s="26"/>
      <c r="I1332" s="26"/>
      <c r="J1332" s="26"/>
      <c r="K1332" s="26"/>
      <c r="L1332" s="26"/>
      <c r="M1332" s="26"/>
      <c r="N1332" s="37"/>
      <c r="O1332" s="37"/>
      <c r="P1332" s="37"/>
      <c r="Q1332" s="37"/>
      <c r="R1332" s="37"/>
      <c r="S1332" s="37"/>
      <c r="T1332" s="37"/>
      <c r="U1332" s="37"/>
      <c r="V1332" s="37"/>
      <c r="W1332" s="37"/>
      <c r="X1332" s="37"/>
      <c r="Y1332" s="37"/>
      <c r="Z1332" s="37"/>
      <c r="AA1332" s="37"/>
      <c r="AB1332" s="37"/>
      <c r="AC1332" s="37"/>
      <c r="AD1332" s="37"/>
      <c r="AE1332" s="37"/>
      <c r="AF1332" s="37"/>
      <c r="AG1332" s="37"/>
      <c r="AH1332" s="37"/>
      <c r="AI1332" s="37"/>
      <c r="AJ1332" s="37"/>
      <c r="AK1332" s="37"/>
      <c r="AL1332" s="37"/>
    </row>
    <row r="1333" spans="1:38" ht="15" customHeight="1">
      <c r="A1333" s="104" t="s">
        <v>2821</v>
      </c>
      <c r="B1333" s="36" t="s">
        <v>197</v>
      </c>
      <c r="C1333" s="37">
        <f t="shared" si="19"/>
        <v>3</v>
      </c>
      <c r="D1333" s="37">
        <v>0</v>
      </c>
      <c r="E1333" s="37"/>
      <c r="F1333" s="37"/>
      <c r="G1333" s="26">
        <v>2024</v>
      </c>
      <c r="H1333" s="26">
        <v>2023</v>
      </c>
      <c r="I1333" s="26"/>
      <c r="J1333" s="26"/>
      <c r="K1333" s="26"/>
      <c r="L1333" s="26"/>
      <c r="M1333" s="26"/>
      <c r="N1333" s="37"/>
      <c r="O1333" s="37"/>
      <c r="P1333" s="37"/>
      <c r="Q1333" s="37"/>
      <c r="R1333" s="37"/>
      <c r="S1333" s="37"/>
      <c r="T1333" s="37"/>
      <c r="U1333" s="37"/>
      <c r="V1333" s="37"/>
      <c r="W1333" s="37"/>
      <c r="X1333" s="37"/>
      <c r="Y1333" s="37">
        <v>2006</v>
      </c>
      <c r="Z1333" s="37"/>
      <c r="AA1333" s="37"/>
      <c r="AB1333" s="37"/>
      <c r="AC1333" s="37"/>
      <c r="AD1333" s="37"/>
      <c r="AE1333" s="37"/>
      <c r="AF1333" s="37"/>
      <c r="AG1333" s="37"/>
      <c r="AH1333" s="37"/>
      <c r="AI1333" s="37"/>
      <c r="AJ1333" s="37"/>
      <c r="AK1333" s="37"/>
      <c r="AL1333" s="37"/>
    </row>
    <row r="1334" spans="1:38" ht="15" customHeight="1">
      <c r="A1334" s="104" t="s">
        <v>2822</v>
      </c>
      <c r="B1334" s="25" t="s">
        <v>197</v>
      </c>
      <c r="C1334" s="37">
        <f t="shared" si="19"/>
        <v>1</v>
      </c>
      <c r="D1334" s="37">
        <v>0</v>
      </c>
      <c r="E1334" s="37"/>
      <c r="F1334" s="37"/>
      <c r="G1334" s="26"/>
      <c r="H1334" s="26"/>
      <c r="I1334" s="26"/>
      <c r="J1334" s="26"/>
      <c r="K1334" s="26"/>
      <c r="L1334" s="26"/>
      <c r="M1334" s="26"/>
      <c r="N1334" s="37"/>
      <c r="O1334" s="37"/>
      <c r="P1334" s="37"/>
      <c r="Q1334" s="37">
        <v>2014</v>
      </c>
      <c r="R1334" s="37"/>
      <c r="S1334" s="37"/>
      <c r="T1334" s="37"/>
      <c r="U1334" s="37"/>
      <c r="V1334" s="37"/>
      <c r="W1334" s="37"/>
      <c r="X1334" s="37"/>
      <c r="Y1334" s="37"/>
      <c r="Z1334" s="37"/>
      <c r="AA1334" s="37"/>
      <c r="AB1334" s="37"/>
      <c r="AC1334" s="37"/>
      <c r="AD1334" s="37"/>
      <c r="AE1334" s="37"/>
      <c r="AF1334" s="37"/>
      <c r="AG1334" s="37"/>
      <c r="AH1334" s="37"/>
      <c r="AI1334" s="37"/>
      <c r="AJ1334" s="37"/>
      <c r="AK1334" s="37"/>
      <c r="AL1334" s="37"/>
    </row>
    <row r="1335" spans="1:38" ht="15" customHeight="1">
      <c r="A1335" s="104" t="s">
        <v>2823</v>
      </c>
      <c r="B1335" s="25" t="s">
        <v>99</v>
      </c>
      <c r="C1335" s="37">
        <f t="shared" si="19"/>
        <v>13</v>
      </c>
      <c r="D1335" s="37">
        <v>12</v>
      </c>
      <c r="E1335" s="38">
        <v>2026</v>
      </c>
      <c r="F1335" s="37">
        <v>2025</v>
      </c>
      <c r="G1335" s="27">
        <v>2024</v>
      </c>
      <c r="H1335" s="26">
        <v>2023</v>
      </c>
      <c r="I1335" s="26">
        <v>2022</v>
      </c>
      <c r="J1335" s="26">
        <v>2021</v>
      </c>
      <c r="K1335" s="26">
        <v>2020</v>
      </c>
      <c r="L1335" s="26">
        <v>2019</v>
      </c>
      <c r="M1335" s="26">
        <v>2018</v>
      </c>
      <c r="N1335" s="37">
        <v>2017</v>
      </c>
      <c r="O1335" s="37">
        <v>2016</v>
      </c>
      <c r="P1335" s="37">
        <v>2015</v>
      </c>
      <c r="Q1335" s="37"/>
      <c r="R1335" s="37">
        <v>2013</v>
      </c>
      <c r="S1335" s="37"/>
      <c r="T1335" s="37"/>
      <c r="U1335" s="37"/>
      <c r="V1335" s="37"/>
      <c r="W1335" s="37"/>
      <c r="X1335" s="37"/>
      <c r="Y1335" s="37"/>
      <c r="Z1335" s="37"/>
      <c r="AA1335" s="37"/>
      <c r="AB1335" s="37"/>
      <c r="AC1335" s="37"/>
      <c r="AD1335" s="37"/>
      <c r="AE1335" s="37"/>
      <c r="AF1335" s="37"/>
      <c r="AG1335" s="37"/>
      <c r="AH1335" s="37"/>
      <c r="AI1335" s="37"/>
      <c r="AJ1335" s="37"/>
      <c r="AK1335" s="37"/>
      <c r="AL1335" s="37"/>
    </row>
    <row r="1336" spans="1:38" ht="15" customHeight="1">
      <c r="A1336" s="104" t="s">
        <v>2824</v>
      </c>
      <c r="B1336" s="36"/>
      <c r="C1336" s="37">
        <f t="shared" si="19"/>
        <v>1</v>
      </c>
      <c r="D1336" s="37">
        <v>0</v>
      </c>
      <c r="E1336" s="37"/>
      <c r="F1336" s="37"/>
      <c r="G1336" s="26"/>
      <c r="H1336" s="26"/>
      <c r="I1336" s="26"/>
      <c r="J1336" s="26"/>
      <c r="K1336" s="26"/>
      <c r="L1336" s="26"/>
      <c r="M1336" s="26"/>
      <c r="N1336" s="37"/>
      <c r="O1336" s="37"/>
      <c r="P1336" s="37"/>
      <c r="Q1336" s="37"/>
      <c r="R1336" s="37"/>
      <c r="S1336" s="37"/>
      <c r="T1336" s="37">
        <v>2011</v>
      </c>
      <c r="U1336" s="37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7"/>
      <c r="AH1336" s="37"/>
      <c r="AI1336" s="37"/>
      <c r="AJ1336" s="37"/>
      <c r="AK1336" s="37"/>
      <c r="AL1336" s="37"/>
    </row>
    <row r="1337" spans="1:38" ht="15" customHeight="1">
      <c r="A1337" s="104" t="s">
        <v>2825</v>
      </c>
      <c r="B1337" s="25" t="s">
        <v>88</v>
      </c>
      <c r="C1337" s="37">
        <f t="shared" si="19"/>
        <v>1</v>
      </c>
      <c r="D1337" s="37">
        <v>0</v>
      </c>
      <c r="E1337" s="37"/>
      <c r="F1337" s="37"/>
      <c r="G1337" s="26"/>
      <c r="H1337" s="26">
        <v>2023</v>
      </c>
      <c r="I1337" s="26"/>
      <c r="J1337" s="26"/>
      <c r="K1337" s="26"/>
      <c r="L1337" s="26"/>
      <c r="M1337" s="26"/>
      <c r="N1337" s="37"/>
      <c r="O1337" s="37"/>
      <c r="P1337" s="37"/>
      <c r="Q1337" s="37"/>
      <c r="R1337" s="37"/>
      <c r="S1337" s="37"/>
      <c r="T1337" s="37"/>
      <c r="U1337" s="37"/>
      <c r="V1337" s="37"/>
      <c r="W1337" s="37"/>
      <c r="X1337" s="37"/>
      <c r="Y1337" s="37"/>
      <c r="Z1337" s="37"/>
      <c r="AA1337" s="37"/>
      <c r="AB1337" s="37"/>
      <c r="AC1337" s="37"/>
      <c r="AD1337" s="37"/>
      <c r="AE1337" s="37"/>
      <c r="AF1337" s="37"/>
      <c r="AG1337" s="37"/>
      <c r="AH1337" s="37"/>
      <c r="AI1337" s="37"/>
      <c r="AJ1337" s="37"/>
      <c r="AK1337" s="37"/>
      <c r="AL1337" s="37"/>
    </row>
    <row r="1338" spans="1:38" ht="15" customHeight="1">
      <c r="A1338" s="103" t="s">
        <v>2826</v>
      </c>
      <c r="B1338" s="25" t="s">
        <v>108</v>
      </c>
      <c r="C1338" s="37">
        <f t="shared" si="19"/>
        <v>5</v>
      </c>
      <c r="D1338" s="37">
        <v>5</v>
      </c>
      <c r="E1338" s="37">
        <v>2026</v>
      </c>
      <c r="F1338" s="37">
        <v>2025</v>
      </c>
      <c r="G1338" s="26">
        <v>2024</v>
      </c>
      <c r="H1338" s="27">
        <v>2023</v>
      </c>
      <c r="I1338" s="26">
        <v>2022</v>
      </c>
      <c r="J1338" s="26"/>
      <c r="K1338" s="26"/>
      <c r="L1338" s="26"/>
      <c r="M1338" s="26"/>
      <c r="N1338" s="37"/>
      <c r="O1338" s="37"/>
      <c r="P1338" s="37"/>
      <c r="Q1338" s="37"/>
      <c r="R1338" s="37"/>
      <c r="S1338" s="37"/>
      <c r="T1338" s="37"/>
      <c r="U1338" s="37"/>
      <c r="V1338" s="37"/>
      <c r="W1338" s="37"/>
      <c r="X1338" s="37"/>
      <c r="Y1338" s="37"/>
      <c r="Z1338" s="37"/>
      <c r="AA1338" s="37"/>
      <c r="AB1338" s="37"/>
      <c r="AC1338" s="37"/>
      <c r="AD1338" s="37"/>
      <c r="AE1338" s="37"/>
      <c r="AF1338" s="37"/>
      <c r="AG1338" s="37"/>
      <c r="AH1338" s="37"/>
      <c r="AI1338" s="37"/>
      <c r="AJ1338" s="37"/>
      <c r="AK1338" s="37"/>
      <c r="AL1338" s="37"/>
    </row>
    <row r="1339" spans="1:38" ht="15" customHeight="1">
      <c r="A1339" s="103" t="s">
        <v>2827</v>
      </c>
      <c r="B1339" s="25" t="s">
        <v>88</v>
      </c>
      <c r="C1339" s="37">
        <f t="shared" si="19"/>
        <v>12</v>
      </c>
      <c r="D1339" s="37">
        <v>12</v>
      </c>
      <c r="E1339" s="38">
        <v>2026</v>
      </c>
      <c r="F1339" s="38">
        <v>2025</v>
      </c>
      <c r="G1339" s="27">
        <v>2024</v>
      </c>
      <c r="H1339" s="26">
        <v>2023</v>
      </c>
      <c r="I1339" s="26">
        <v>2022</v>
      </c>
      <c r="J1339" s="27">
        <v>2021</v>
      </c>
      <c r="K1339" s="27">
        <v>2020</v>
      </c>
      <c r="L1339" s="26">
        <v>2019</v>
      </c>
      <c r="M1339" s="26">
        <v>2018</v>
      </c>
      <c r="N1339" s="37">
        <v>2017</v>
      </c>
      <c r="O1339" s="37">
        <v>2016</v>
      </c>
      <c r="P1339" s="37">
        <v>2015</v>
      </c>
      <c r="Q1339" s="37"/>
      <c r="R1339" s="37"/>
      <c r="S1339" s="37"/>
      <c r="T1339" s="37"/>
      <c r="U1339" s="37"/>
      <c r="V1339" s="37"/>
      <c r="W1339" s="37"/>
      <c r="X1339" s="37"/>
      <c r="Y1339" s="37"/>
      <c r="Z1339" s="37"/>
      <c r="AA1339" s="37"/>
      <c r="AB1339" s="37"/>
      <c r="AC1339" s="37"/>
      <c r="AD1339" s="37"/>
      <c r="AE1339" s="37"/>
      <c r="AF1339" s="37"/>
      <c r="AG1339" s="37"/>
      <c r="AH1339" s="37"/>
      <c r="AI1339" s="37"/>
      <c r="AJ1339" s="37"/>
      <c r="AK1339" s="37"/>
      <c r="AL1339" s="37"/>
    </row>
    <row r="1340" spans="1:38" ht="15" customHeight="1">
      <c r="A1340" s="103" t="s">
        <v>2828</v>
      </c>
      <c r="B1340" s="36" t="s">
        <v>197</v>
      </c>
      <c r="C1340" s="37">
        <f t="shared" si="19"/>
        <v>3</v>
      </c>
      <c r="D1340" s="37">
        <v>0</v>
      </c>
      <c r="E1340" s="37"/>
      <c r="F1340" s="37"/>
      <c r="G1340" s="26"/>
      <c r="H1340" s="26"/>
      <c r="I1340" s="26"/>
      <c r="J1340" s="26"/>
      <c r="K1340" s="26"/>
      <c r="L1340" s="26"/>
      <c r="M1340" s="26"/>
      <c r="N1340" s="37"/>
      <c r="O1340" s="37"/>
      <c r="P1340" s="37"/>
      <c r="Q1340" s="37"/>
      <c r="R1340" s="37"/>
      <c r="S1340" s="37"/>
      <c r="T1340" s="37"/>
      <c r="U1340" s="37"/>
      <c r="V1340" s="37"/>
      <c r="W1340" s="37"/>
      <c r="X1340" s="37"/>
      <c r="Y1340" s="37"/>
      <c r="Z1340" s="37"/>
      <c r="AA1340" s="37"/>
      <c r="AB1340" s="37"/>
      <c r="AC1340" s="37"/>
      <c r="AD1340" s="37"/>
      <c r="AE1340" s="37"/>
      <c r="AF1340" s="37"/>
      <c r="AG1340" s="37"/>
      <c r="AH1340" s="37"/>
      <c r="AI1340" s="37"/>
      <c r="AJ1340" s="37">
        <v>1995</v>
      </c>
      <c r="AK1340" s="37">
        <v>1994</v>
      </c>
      <c r="AL1340" s="37">
        <v>1993</v>
      </c>
    </row>
    <row r="1341" spans="1:38" ht="15" customHeight="1">
      <c r="A1341" s="103" t="s">
        <v>2829</v>
      </c>
      <c r="B1341" s="36" t="s">
        <v>388</v>
      </c>
      <c r="C1341" s="37">
        <f t="shared" si="19"/>
        <v>4</v>
      </c>
      <c r="D1341" s="37">
        <v>0</v>
      </c>
      <c r="E1341" s="37"/>
      <c r="F1341" s="37"/>
      <c r="G1341" s="26"/>
      <c r="H1341" s="26"/>
      <c r="I1341" s="26"/>
      <c r="J1341" s="26"/>
      <c r="K1341" s="26"/>
      <c r="L1341" s="26"/>
      <c r="M1341" s="26"/>
      <c r="N1341" s="37"/>
      <c r="O1341" s="37"/>
      <c r="P1341" s="37"/>
      <c r="Q1341" s="37"/>
      <c r="R1341" s="37"/>
      <c r="S1341" s="37"/>
      <c r="T1341" s="37"/>
      <c r="U1341" s="37"/>
      <c r="V1341" s="37"/>
      <c r="W1341" s="37"/>
      <c r="X1341" s="37">
        <v>2007</v>
      </c>
      <c r="Y1341" s="37"/>
      <c r="Z1341" s="37"/>
      <c r="AA1341" s="37">
        <v>2004</v>
      </c>
      <c r="AB1341" s="37">
        <v>2003</v>
      </c>
      <c r="AC1341" s="37">
        <v>2002</v>
      </c>
      <c r="AD1341" s="37"/>
      <c r="AE1341" s="37"/>
      <c r="AF1341" s="37"/>
      <c r="AG1341" s="37"/>
      <c r="AH1341" s="37"/>
      <c r="AI1341" s="37"/>
      <c r="AJ1341" s="37"/>
      <c r="AK1341" s="37"/>
      <c r="AL1341" s="37"/>
    </row>
    <row r="1342" spans="1:38" ht="15" customHeight="1">
      <c r="A1342" s="104" t="s">
        <v>2830</v>
      </c>
      <c r="B1342" s="36" t="s">
        <v>388</v>
      </c>
      <c r="C1342" s="37">
        <f t="shared" si="19"/>
        <v>18</v>
      </c>
      <c r="D1342" s="37">
        <v>11</v>
      </c>
      <c r="E1342" s="38">
        <v>2026</v>
      </c>
      <c r="F1342" s="38">
        <v>2025</v>
      </c>
      <c r="G1342" s="27">
        <v>2024</v>
      </c>
      <c r="H1342" s="27">
        <v>2023</v>
      </c>
      <c r="I1342" s="27">
        <v>2022</v>
      </c>
      <c r="J1342" s="26">
        <v>2021</v>
      </c>
      <c r="K1342" s="26">
        <v>2020</v>
      </c>
      <c r="L1342" s="26">
        <v>2019</v>
      </c>
      <c r="M1342" s="26">
        <v>2018</v>
      </c>
      <c r="N1342" s="37">
        <v>2017</v>
      </c>
      <c r="O1342" s="37">
        <v>2016</v>
      </c>
      <c r="P1342" s="37"/>
      <c r="Q1342" s="37">
        <v>2014</v>
      </c>
      <c r="R1342" s="37"/>
      <c r="S1342" s="37"/>
      <c r="T1342" s="37"/>
      <c r="U1342" s="37">
        <v>2010</v>
      </c>
      <c r="V1342" s="37">
        <v>2009</v>
      </c>
      <c r="W1342" s="37">
        <v>2008</v>
      </c>
      <c r="X1342" s="37">
        <v>2007</v>
      </c>
      <c r="Y1342" s="37"/>
      <c r="Z1342" s="37">
        <v>2005</v>
      </c>
      <c r="AA1342" s="37">
        <v>2004</v>
      </c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</row>
    <row r="1343" spans="1:38" ht="15" customHeight="1">
      <c r="A1343" s="104" t="s">
        <v>2831</v>
      </c>
      <c r="B1343" s="36" t="s">
        <v>388</v>
      </c>
      <c r="C1343" s="37">
        <f t="shared" si="19"/>
        <v>1</v>
      </c>
      <c r="D1343" s="37">
        <v>0</v>
      </c>
      <c r="E1343" s="37"/>
      <c r="F1343" s="37"/>
      <c r="G1343" s="26"/>
      <c r="H1343" s="26"/>
      <c r="I1343" s="26"/>
      <c r="J1343" s="26"/>
      <c r="K1343" s="26"/>
      <c r="L1343" s="26"/>
      <c r="M1343" s="26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37"/>
      <c r="AB1343" s="37"/>
      <c r="AC1343" s="37"/>
      <c r="AD1343" s="37"/>
      <c r="AE1343" s="37">
        <v>2000</v>
      </c>
      <c r="AF1343" s="37"/>
      <c r="AG1343" s="37"/>
      <c r="AH1343" s="37"/>
      <c r="AI1343" s="37"/>
      <c r="AJ1343" s="37"/>
      <c r="AK1343" s="37"/>
      <c r="AL1343" s="37"/>
    </row>
    <row r="1344" spans="1:38" ht="15" customHeight="1">
      <c r="A1344" s="103" t="s">
        <v>2832</v>
      </c>
      <c r="B1344" s="25" t="s">
        <v>221</v>
      </c>
      <c r="C1344" s="37">
        <f t="shared" si="19"/>
        <v>5</v>
      </c>
      <c r="D1344" s="37">
        <v>5</v>
      </c>
      <c r="E1344" s="37">
        <v>2026</v>
      </c>
      <c r="F1344" s="37">
        <v>2025</v>
      </c>
      <c r="G1344" s="26">
        <v>2024</v>
      </c>
      <c r="H1344" s="26">
        <v>2023</v>
      </c>
      <c r="I1344" s="26">
        <v>2022</v>
      </c>
      <c r="J1344" s="26"/>
      <c r="K1344" s="26"/>
      <c r="L1344" s="26"/>
      <c r="M1344" s="26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7"/>
      <c r="AH1344" s="37"/>
      <c r="AI1344" s="37"/>
      <c r="AJ1344" s="37"/>
      <c r="AK1344" s="37"/>
      <c r="AL1344" s="37"/>
    </row>
    <row r="1345" spans="1:38" ht="15" customHeight="1">
      <c r="A1345" s="104" t="s">
        <v>2833</v>
      </c>
      <c r="B1345" s="36" t="s">
        <v>110</v>
      </c>
      <c r="C1345" s="37">
        <f t="shared" si="19"/>
        <v>3</v>
      </c>
      <c r="D1345" s="37">
        <v>0</v>
      </c>
      <c r="E1345" s="37"/>
      <c r="F1345" s="37"/>
      <c r="G1345" s="26"/>
      <c r="H1345" s="26"/>
      <c r="I1345" s="26"/>
      <c r="J1345" s="26"/>
      <c r="K1345" s="26">
        <v>2020</v>
      </c>
      <c r="L1345" s="26">
        <v>2019</v>
      </c>
      <c r="M1345" s="26">
        <v>2018</v>
      </c>
      <c r="N1345" s="37"/>
      <c r="O1345" s="37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7"/>
      <c r="AH1345" s="37"/>
      <c r="AI1345" s="37"/>
      <c r="AJ1345" s="37"/>
      <c r="AK1345" s="37"/>
      <c r="AL1345" s="37"/>
    </row>
    <row r="1346" spans="1:38" ht="15" customHeight="1">
      <c r="A1346" s="103" t="s">
        <v>2834</v>
      </c>
      <c r="B1346" s="25" t="s">
        <v>88</v>
      </c>
      <c r="C1346" s="37">
        <f t="shared" si="19"/>
        <v>5</v>
      </c>
      <c r="D1346" s="37">
        <v>5</v>
      </c>
      <c r="E1346" s="38">
        <v>2026</v>
      </c>
      <c r="F1346" s="38">
        <v>2025</v>
      </c>
      <c r="G1346" s="27">
        <v>2024</v>
      </c>
      <c r="H1346" s="27">
        <v>2023</v>
      </c>
      <c r="I1346" s="27">
        <v>2022</v>
      </c>
      <c r="J1346" s="26"/>
      <c r="K1346" s="26"/>
      <c r="L1346" s="26"/>
      <c r="M1346" s="26"/>
      <c r="N1346" s="37"/>
      <c r="O1346" s="37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7"/>
      <c r="AH1346" s="37"/>
      <c r="AI1346" s="37"/>
      <c r="AJ1346" s="37"/>
      <c r="AK1346" s="37"/>
      <c r="AL1346" s="37"/>
    </row>
    <row r="1347" spans="1:38" ht="15" customHeight="1">
      <c r="A1347" s="103" t="s">
        <v>2835</v>
      </c>
      <c r="B1347" s="25" t="s">
        <v>60</v>
      </c>
      <c r="C1347" s="37">
        <f t="shared" ref="C1347:C1412" si="20">COUNT(E1347:AL1347)</f>
        <v>2</v>
      </c>
      <c r="D1347" s="37">
        <v>2</v>
      </c>
      <c r="E1347" s="37">
        <v>2026</v>
      </c>
      <c r="F1347" s="38">
        <v>2025</v>
      </c>
      <c r="G1347" s="27"/>
      <c r="H1347" s="27"/>
      <c r="I1347" s="27"/>
      <c r="J1347" s="26"/>
      <c r="K1347" s="26"/>
      <c r="L1347" s="26"/>
      <c r="M1347" s="26"/>
      <c r="N1347" s="37"/>
      <c r="O1347" s="37"/>
      <c r="P1347" s="37"/>
      <c r="Q1347" s="37"/>
      <c r="R1347" s="37"/>
      <c r="S1347" s="37"/>
      <c r="T1347" s="37"/>
      <c r="U1347" s="37"/>
      <c r="V1347" s="37"/>
      <c r="W1347" s="37"/>
      <c r="X1347" s="37"/>
      <c r="Y1347" s="37"/>
      <c r="Z1347" s="37"/>
      <c r="AA1347" s="37"/>
      <c r="AB1347" s="37"/>
      <c r="AC1347" s="37"/>
      <c r="AD1347" s="37"/>
      <c r="AE1347" s="37"/>
      <c r="AF1347" s="37"/>
      <c r="AG1347" s="37"/>
      <c r="AH1347" s="37"/>
      <c r="AI1347" s="37"/>
      <c r="AJ1347" s="37"/>
      <c r="AK1347" s="37"/>
      <c r="AL1347" s="37"/>
    </row>
    <row r="1348" spans="1:38" ht="15" customHeight="1">
      <c r="A1348" s="103" t="s">
        <v>2836</v>
      </c>
      <c r="B1348" s="36" t="s">
        <v>110</v>
      </c>
      <c r="C1348" s="37">
        <f t="shared" si="20"/>
        <v>2</v>
      </c>
      <c r="D1348" s="37">
        <v>0</v>
      </c>
      <c r="E1348" s="37"/>
      <c r="F1348" s="37"/>
      <c r="G1348" s="26"/>
      <c r="H1348" s="26"/>
      <c r="I1348" s="26"/>
      <c r="J1348" s="26"/>
      <c r="K1348" s="26"/>
      <c r="L1348" s="26"/>
      <c r="M1348" s="26"/>
      <c r="N1348" s="37"/>
      <c r="O1348" s="37"/>
      <c r="P1348" s="37"/>
      <c r="Q1348" s="37"/>
      <c r="R1348" s="37"/>
      <c r="S1348" s="37"/>
      <c r="T1348" s="37"/>
      <c r="U1348" s="37"/>
      <c r="V1348" s="37"/>
      <c r="W1348" s="37"/>
      <c r="X1348" s="37"/>
      <c r="Y1348" s="37"/>
      <c r="Z1348" s="37"/>
      <c r="AA1348" s="37"/>
      <c r="AB1348" s="37"/>
      <c r="AC1348" s="37"/>
      <c r="AD1348" s="37"/>
      <c r="AE1348" s="37"/>
      <c r="AF1348" s="37">
        <v>1999</v>
      </c>
      <c r="AG1348" s="37">
        <v>1998</v>
      </c>
      <c r="AH1348" s="37"/>
      <c r="AI1348" s="37"/>
      <c r="AJ1348" s="37"/>
      <c r="AK1348" s="37"/>
      <c r="AL1348" s="37"/>
    </row>
    <row r="1349" spans="1:38" ht="15" customHeight="1">
      <c r="A1349" s="103" t="s">
        <v>2837</v>
      </c>
      <c r="B1349" s="25" t="s">
        <v>388</v>
      </c>
      <c r="C1349" s="37">
        <f t="shared" si="20"/>
        <v>5</v>
      </c>
      <c r="D1349" s="37">
        <v>5</v>
      </c>
      <c r="E1349" s="37">
        <v>2026</v>
      </c>
      <c r="F1349" s="37">
        <v>2025</v>
      </c>
      <c r="G1349" s="26">
        <v>2024</v>
      </c>
      <c r="H1349" s="27">
        <v>2023</v>
      </c>
      <c r="I1349" s="26">
        <v>2022</v>
      </c>
      <c r="J1349" s="26"/>
      <c r="K1349" s="26"/>
      <c r="L1349" s="26"/>
      <c r="M1349" s="26"/>
      <c r="N1349" s="37"/>
      <c r="O1349" s="37"/>
      <c r="P1349" s="37"/>
      <c r="Q1349" s="37"/>
      <c r="R1349" s="37"/>
      <c r="S1349" s="37"/>
      <c r="T1349" s="37"/>
      <c r="U1349" s="37"/>
      <c r="V1349" s="37"/>
      <c r="W1349" s="37"/>
      <c r="X1349" s="37"/>
      <c r="Y1349" s="37"/>
      <c r="Z1349" s="37"/>
      <c r="AA1349" s="37"/>
      <c r="AB1349" s="37"/>
      <c r="AC1349" s="37"/>
      <c r="AD1349" s="37"/>
      <c r="AE1349" s="37"/>
      <c r="AF1349" s="37"/>
      <c r="AG1349" s="37"/>
      <c r="AH1349" s="37"/>
      <c r="AI1349" s="37"/>
      <c r="AJ1349" s="37"/>
      <c r="AK1349" s="37"/>
      <c r="AL1349" s="37"/>
    </row>
    <row r="1350" spans="1:38" ht="15" customHeight="1">
      <c r="A1350" s="104" t="s">
        <v>2838</v>
      </c>
      <c r="B1350" s="36" t="s">
        <v>90</v>
      </c>
      <c r="C1350" s="37">
        <f t="shared" si="20"/>
        <v>12</v>
      </c>
      <c r="D1350" s="37">
        <v>0</v>
      </c>
      <c r="E1350" s="37"/>
      <c r="F1350" s="37"/>
      <c r="G1350" s="26"/>
      <c r="H1350" s="26"/>
      <c r="I1350" s="26"/>
      <c r="J1350" s="26"/>
      <c r="K1350" s="26">
        <v>2020</v>
      </c>
      <c r="L1350" s="26">
        <v>2019</v>
      </c>
      <c r="M1350" s="26">
        <v>2018</v>
      </c>
      <c r="N1350" s="37">
        <v>2017</v>
      </c>
      <c r="O1350" s="37">
        <v>2016</v>
      </c>
      <c r="P1350" s="37">
        <v>2015</v>
      </c>
      <c r="Q1350" s="37">
        <v>2014</v>
      </c>
      <c r="R1350" s="37">
        <v>2013</v>
      </c>
      <c r="S1350" s="37">
        <v>2012</v>
      </c>
      <c r="T1350" s="37">
        <v>2011</v>
      </c>
      <c r="U1350" s="37">
        <v>2010</v>
      </c>
      <c r="V1350" s="37">
        <v>2009</v>
      </c>
      <c r="W1350" s="37"/>
      <c r="X1350" s="37"/>
      <c r="Y1350" s="37"/>
      <c r="Z1350" s="37"/>
      <c r="AA1350" s="37"/>
      <c r="AB1350" s="37"/>
      <c r="AC1350" s="37"/>
      <c r="AD1350" s="37"/>
      <c r="AE1350" s="37"/>
      <c r="AF1350" s="37"/>
      <c r="AG1350" s="37"/>
      <c r="AH1350" s="37"/>
      <c r="AI1350" s="37"/>
      <c r="AJ1350" s="37"/>
      <c r="AK1350" s="37"/>
      <c r="AL1350" s="37"/>
    </row>
    <row r="1351" spans="1:38" ht="15" customHeight="1">
      <c r="A1351" s="103" t="s">
        <v>2839</v>
      </c>
      <c r="B1351" s="36" t="s">
        <v>139</v>
      </c>
      <c r="C1351" s="37">
        <f t="shared" si="20"/>
        <v>5</v>
      </c>
      <c r="D1351" s="37">
        <v>0</v>
      </c>
      <c r="E1351" s="37"/>
      <c r="F1351" s="37"/>
      <c r="G1351" s="26"/>
      <c r="H1351" s="26">
        <v>2023</v>
      </c>
      <c r="I1351" s="26"/>
      <c r="J1351" s="26"/>
      <c r="K1351" s="26"/>
      <c r="L1351" s="26"/>
      <c r="M1351" s="26"/>
      <c r="N1351" s="37"/>
      <c r="O1351" s="37"/>
      <c r="P1351" s="37"/>
      <c r="Q1351" s="37"/>
      <c r="R1351" s="37"/>
      <c r="S1351" s="37"/>
      <c r="T1351" s="37"/>
      <c r="U1351" s="37"/>
      <c r="V1351" s="37"/>
      <c r="W1351" s="37"/>
      <c r="X1351" s="37"/>
      <c r="Y1351" s="37"/>
      <c r="Z1351" s="37"/>
      <c r="AA1351" s="37"/>
      <c r="AB1351" s="37"/>
      <c r="AC1351" s="37"/>
      <c r="AD1351" s="37">
        <v>2001</v>
      </c>
      <c r="AE1351" s="37">
        <v>2000</v>
      </c>
      <c r="AF1351" s="37">
        <v>1999</v>
      </c>
      <c r="AG1351" s="37">
        <v>1998</v>
      </c>
      <c r="AH1351" s="37"/>
      <c r="AI1351" s="37"/>
      <c r="AJ1351" s="37"/>
      <c r="AK1351" s="37"/>
      <c r="AL1351" s="37"/>
    </row>
    <row r="1352" spans="1:38" ht="15" customHeight="1">
      <c r="A1352" s="104" t="s">
        <v>2840</v>
      </c>
      <c r="B1352" s="36" t="s">
        <v>101</v>
      </c>
      <c r="C1352" s="37">
        <f t="shared" si="20"/>
        <v>1</v>
      </c>
      <c r="D1352" s="37">
        <v>0</v>
      </c>
      <c r="E1352" s="37"/>
      <c r="F1352" s="37"/>
      <c r="G1352" s="26"/>
      <c r="H1352" s="26"/>
      <c r="I1352" s="26"/>
      <c r="J1352" s="26"/>
      <c r="K1352" s="26"/>
      <c r="L1352" s="26"/>
      <c r="M1352" s="26"/>
      <c r="N1352" s="37"/>
      <c r="O1352" s="37"/>
      <c r="P1352" s="37"/>
      <c r="Q1352" s="37"/>
      <c r="R1352" s="37"/>
      <c r="S1352" s="37"/>
      <c r="T1352" s="37"/>
      <c r="U1352" s="37"/>
      <c r="V1352" s="37"/>
      <c r="W1352" s="37"/>
      <c r="X1352" s="37">
        <v>2007</v>
      </c>
      <c r="Y1352" s="37"/>
      <c r="Z1352" s="37"/>
      <c r="AA1352" s="37"/>
      <c r="AB1352" s="37"/>
      <c r="AC1352" s="37"/>
      <c r="AD1352" s="37"/>
      <c r="AE1352" s="37"/>
      <c r="AF1352" s="37"/>
      <c r="AG1352" s="37"/>
      <c r="AH1352" s="37"/>
      <c r="AI1352" s="37"/>
      <c r="AJ1352" s="37"/>
      <c r="AK1352" s="37"/>
      <c r="AL1352" s="37"/>
    </row>
    <row r="1353" spans="1:38" ht="15" customHeight="1">
      <c r="A1353" s="104" t="s">
        <v>2841</v>
      </c>
      <c r="B1353" s="36" t="s">
        <v>2842</v>
      </c>
      <c r="C1353" s="37">
        <f t="shared" si="20"/>
        <v>4</v>
      </c>
      <c r="D1353" s="37">
        <v>0</v>
      </c>
      <c r="E1353" s="37"/>
      <c r="F1353" s="37"/>
      <c r="G1353" s="26"/>
      <c r="H1353" s="26"/>
      <c r="I1353" s="26"/>
      <c r="J1353" s="26"/>
      <c r="K1353" s="26"/>
      <c r="L1353" s="26"/>
      <c r="M1353" s="26"/>
      <c r="N1353" s="37"/>
      <c r="O1353" s="37"/>
      <c r="P1353" s="37"/>
      <c r="Q1353" s="37"/>
      <c r="R1353" s="37"/>
      <c r="S1353" s="37"/>
      <c r="T1353" s="37"/>
      <c r="U1353" s="37"/>
      <c r="V1353" s="37"/>
      <c r="W1353" s="37">
        <v>2008</v>
      </c>
      <c r="X1353" s="37"/>
      <c r="Y1353" s="37">
        <v>2006</v>
      </c>
      <c r="Z1353" s="37">
        <v>2005</v>
      </c>
      <c r="AA1353" s="37">
        <v>2004</v>
      </c>
      <c r="AB1353" s="37"/>
      <c r="AC1353" s="37"/>
      <c r="AD1353" s="37"/>
      <c r="AE1353" s="37"/>
      <c r="AF1353" s="37"/>
      <c r="AG1353" s="37"/>
      <c r="AH1353" s="37"/>
      <c r="AI1353" s="37"/>
      <c r="AJ1353" s="37"/>
      <c r="AK1353" s="37"/>
      <c r="AL1353" s="37"/>
    </row>
    <row r="1354" spans="1:38" ht="15" customHeight="1">
      <c r="A1354" s="104" t="s">
        <v>2843</v>
      </c>
      <c r="B1354" s="36" t="s">
        <v>79</v>
      </c>
      <c r="C1354" s="37">
        <f t="shared" si="20"/>
        <v>1</v>
      </c>
      <c r="D1354" s="37">
        <v>0</v>
      </c>
      <c r="E1354" s="37"/>
      <c r="F1354" s="37"/>
      <c r="G1354" s="26"/>
      <c r="H1354" s="26">
        <v>2023</v>
      </c>
      <c r="I1354" s="26"/>
      <c r="J1354" s="26"/>
      <c r="K1354" s="26"/>
      <c r="L1354" s="26"/>
      <c r="M1354" s="26"/>
      <c r="N1354" s="37"/>
      <c r="O1354" s="37"/>
      <c r="P1354" s="37"/>
      <c r="Q1354" s="37"/>
      <c r="R1354" s="37"/>
      <c r="S1354" s="37"/>
      <c r="T1354" s="37"/>
      <c r="U1354" s="37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7"/>
      <c r="AH1354" s="37"/>
      <c r="AI1354" s="37"/>
      <c r="AJ1354" s="37"/>
      <c r="AK1354" s="37"/>
      <c r="AL1354" s="37"/>
    </row>
    <row r="1355" spans="1:38" ht="15" customHeight="1">
      <c r="A1355" s="104" t="s">
        <v>2844</v>
      </c>
      <c r="B1355" s="36" t="s">
        <v>221</v>
      </c>
      <c r="C1355" s="37">
        <f t="shared" si="20"/>
        <v>1</v>
      </c>
      <c r="D1355" s="37">
        <v>0</v>
      </c>
      <c r="E1355" s="37"/>
      <c r="F1355" s="37"/>
      <c r="G1355" s="26"/>
      <c r="H1355" s="26"/>
      <c r="I1355" s="26"/>
      <c r="J1355" s="26"/>
      <c r="K1355" s="26"/>
      <c r="L1355" s="26"/>
      <c r="M1355" s="26"/>
      <c r="N1355" s="37"/>
      <c r="O1355" s="37"/>
      <c r="P1355" s="37"/>
      <c r="Q1355" s="37"/>
      <c r="R1355" s="37"/>
      <c r="S1355" s="37"/>
      <c r="T1355" s="37"/>
      <c r="U1355" s="37"/>
      <c r="V1355" s="37"/>
      <c r="W1355" s="37"/>
      <c r="X1355" s="37"/>
      <c r="Y1355" s="37"/>
      <c r="Z1355" s="37"/>
      <c r="AA1355" s="37">
        <v>2004</v>
      </c>
      <c r="AB1355" s="37"/>
      <c r="AC1355" s="37"/>
      <c r="AD1355" s="37"/>
      <c r="AE1355" s="37"/>
      <c r="AF1355" s="37"/>
      <c r="AG1355" s="37"/>
      <c r="AH1355" s="37"/>
      <c r="AI1355" s="37"/>
      <c r="AJ1355" s="37"/>
      <c r="AK1355" s="37"/>
      <c r="AL1355" s="37"/>
    </row>
    <row r="1356" spans="1:38" ht="15" customHeight="1">
      <c r="A1356" s="103" t="s">
        <v>2845</v>
      </c>
      <c r="B1356" s="36" t="s">
        <v>197</v>
      </c>
      <c r="C1356" s="37">
        <f t="shared" si="20"/>
        <v>1</v>
      </c>
      <c r="D1356" s="37">
        <v>0</v>
      </c>
      <c r="E1356" s="37"/>
      <c r="F1356" s="37"/>
      <c r="G1356" s="26"/>
      <c r="H1356" s="26"/>
      <c r="I1356" s="26"/>
      <c r="J1356" s="26"/>
      <c r="K1356" s="26"/>
      <c r="L1356" s="26"/>
      <c r="M1356" s="26"/>
      <c r="N1356" s="37"/>
      <c r="O1356" s="37"/>
      <c r="P1356" s="37"/>
      <c r="Q1356" s="37"/>
      <c r="R1356" s="37"/>
      <c r="S1356" s="37"/>
      <c r="T1356" s="37"/>
      <c r="U1356" s="37"/>
      <c r="V1356" s="37"/>
      <c r="W1356" s="37"/>
      <c r="X1356" s="37"/>
      <c r="Y1356" s="37"/>
      <c r="Z1356" s="37"/>
      <c r="AA1356" s="37"/>
      <c r="AB1356" s="37"/>
      <c r="AC1356" s="37"/>
      <c r="AD1356" s="37"/>
      <c r="AE1356" s="37"/>
      <c r="AF1356" s="37"/>
      <c r="AG1356" s="37"/>
      <c r="AH1356" s="37">
        <v>1997</v>
      </c>
      <c r="AI1356" s="37"/>
      <c r="AJ1356" s="37"/>
      <c r="AK1356" s="37"/>
      <c r="AL1356" s="37"/>
    </row>
    <row r="1357" spans="1:38" ht="15" customHeight="1">
      <c r="A1357" s="103" t="s">
        <v>2846</v>
      </c>
      <c r="B1357" s="25" t="s">
        <v>192</v>
      </c>
      <c r="C1357" s="37">
        <f t="shared" si="20"/>
        <v>7</v>
      </c>
      <c r="D1357" s="37">
        <v>1</v>
      </c>
      <c r="E1357" s="37">
        <v>2026</v>
      </c>
      <c r="F1357" s="37"/>
      <c r="G1357" s="26">
        <v>2024</v>
      </c>
      <c r="H1357" s="26"/>
      <c r="I1357" s="26"/>
      <c r="J1357" s="26"/>
      <c r="K1357" s="26">
        <v>2020</v>
      </c>
      <c r="L1357" s="26">
        <v>2019</v>
      </c>
      <c r="M1357" s="26">
        <v>2018</v>
      </c>
      <c r="N1357" s="27">
        <v>2017</v>
      </c>
      <c r="O1357" s="37">
        <v>2016</v>
      </c>
      <c r="P1357" s="37"/>
      <c r="Q1357" s="37"/>
      <c r="R1357" s="37"/>
      <c r="S1357" s="37"/>
      <c r="T1357" s="37"/>
      <c r="U1357" s="37"/>
      <c r="V1357" s="37"/>
      <c r="W1357" s="37"/>
      <c r="X1357" s="37"/>
      <c r="Y1357" s="37"/>
      <c r="Z1357" s="37"/>
      <c r="AA1357" s="37"/>
      <c r="AB1357" s="37"/>
      <c r="AC1357" s="37"/>
      <c r="AD1357" s="37"/>
      <c r="AE1357" s="37"/>
      <c r="AF1357" s="37"/>
      <c r="AG1357" s="37"/>
      <c r="AH1357" s="37"/>
      <c r="AI1357" s="37"/>
      <c r="AJ1357" s="37"/>
      <c r="AK1357" s="37"/>
      <c r="AL1357" s="37"/>
    </row>
    <row r="1358" spans="1:38" ht="15" customHeight="1">
      <c r="A1358" s="103" t="s">
        <v>2847</v>
      </c>
      <c r="B1358" s="36" t="s">
        <v>126</v>
      </c>
      <c r="C1358" s="37">
        <f t="shared" si="20"/>
        <v>26</v>
      </c>
      <c r="D1358" s="37">
        <v>0</v>
      </c>
      <c r="E1358" s="37"/>
      <c r="F1358" s="37"/>
      <c r="G1358" s="26">
        <v>2024</v>
      </c>
      <c r="H1358" s="26">
        <v>2023</v>
      </c>
      <c r="I1358" s="26">
        <v>2022</v>
      </c>
      <c r="J1358" s="26">
        <v>2021</v>
      </c>
      <c r="K1358" s="26">
        <v>2020</v>
      </c>
      <c r="L1358" s="26">
        <v>2019</v>
      </c>
      <c r="M1358" s="26">
        <v>2018</v>
      </c>
      <c r="N1358" s="37">
        <v>2017</v>
      </c>
      <c r="O1358" s="37">
        <v>2016</v>
      </c>
      <c r="P1358" s="37">
        <v>2015</v>
      </c>
      <c r="Q1358" s="37">
        <v>2014</v>
      </c>
      <c r="R1358" s="37">
        <v>2013</v>
      </c>
      <c r="S1358" s="37">
        <v>2012</v>
      </c>
      <c r="T1358" s="37">
        <v>2011</v>
      </c>
      <c r="U1358" s="37">
        <v>2010</v>
      </c>
      <c r="V1358" s="37">
        <v>2009</v>
      </c>
      <c r="W1358" s="37">
        <v>2008</v>
      </c>
      <c r="X1358" s="37">
        <v>2007</v>
      </c>
      <c r="Y1358" s="37">
        <v>2006</v>
      </c>
      <c r="Z1358" s="37">
        <v>2005</v>
      </c>
      <c r="AA1358" s="37">
        <v>2004</v>
      </c>
      <c r="AB1358" s="37"/>
      <c r="AC1358" s="37"/>
      <c r="AD1358" s="37"/>
      <c r="AE1358" s="37">
        <v>2000</v>
      </c>
      <c r="AF1358" s="37">
        <v>1999</v>
      </c>
      <c r="AG1358" s="37">
        <v>1998</v>
      </c>
      <c r="AH1358" s="37">
        <v>1997</v>
      </c>
      <c r="AI1358" s="37">
        <v>1996</v>
      </c>
      <c r="AJ1358" s="37"/>
      <c r="AK1358" s="37"/>
      <c r="AL1358" s="37"/>
    </row>
    <row r="1359" spans="1:38" ht="15" customHeight="1">
      <c r="A1359" s="103" t="s">
        <v>2848</v>
      </c>
      <c r="B1359" s="36" t="s">
        <v>79</v>
      </c>
      <c r="C1359" s="37">
        <f t="shared" si="20"/>
        <v>1</v>
      </c>
      <c r="D1359" s="37">
        <v>0</v>
      </c>
      <c r="E1359" s="37"/>
      <c r="F1359" s="37"/>
      <c r="G1359" s="26"/>
      <c r="H1359" s="26"/>
      <c r="I1359" s="26">
        <v>2022</v>
      </c>
      <c r="J1359" s="26"/>
      <c r="K1359" s="26"/>
      <c r="L1359" s="26"/>
      <c r="M1359" s="26"/>
      <c r="N1359" s="37"/>
      <c r="O1359" s="37"/>
      <c r="P1359" s="37"/>
      <c r="Q1359" s="37"/>
      <c r="R1359" s="37"/>
      <c r="S1359" s="37"/>
      <c r="T1359" s="37"/>
      <c r="U1359" s="37"/>
      <c r="V1359" s="37"/>
      <c r="W1359" s="37"/>
      <c r="X1359" s="37"/>
      <c r="Y1359" s="37"/>
      <c r="Z1359" s="37"/>
      <c r="AA1359" s="37"/>
      <c r="AB1359" s="37"/>
      <c r="AC1359" s="37"/>
      <c r="AD1359" s="37"/>
      <c r="AE1359" s="37"/>
      <c r="AF1359" s="37"/>
      <c r="AG1359" s="37"/>
      <c r="AH1359" s="37"/>
      <c r="AI1359" s="37"/>
      <c r="AJ1359" s="37"/>
      <c r="AK1359" s="37"/>
      <c r="AL1359" s="37"/>
    </row>
    <row r="1360" spans="1:38" ht="15" customHeight="1">
      <c r="A1360" s="104" t="s">
        <v>2849</v>
      </c>
      <c r="B1360" s="36" t="s">
        <v>79</v>
      </c>
      <c r="C1360" s="37">
        <f t="shared" si="20"/>
        <v>8</v>
      </c>
      <c r="D1360" s="37">
        <v>8</v>
      </c>
      <c r="E1360" s="37">
        <v>2026</v>
      </c>
      <c r="F1360" s="37">
        <v>2025</v>
      </c>
      <c r="G1360" s="26">
        <v>2024</v>
      </c>
      <c r="H1360" s="26">
        <v>2023</v>
      </c>
      <c r="I1360" s="26">
        <v>2022</v>
      </c>
      <c r="J1360" s="26">
        <v>2021</v>
      </c>
      <c r="K1360" s="26">
        <v>2020</v>
      </c>
      <c r="L1360" s="26">
        <v>2019</v>
      </c>
      <c r="M1360" s="26"/>
      <c r="N1360" s="37"/>
      <c r="O1360" s="37"/>
      <c r="P1360" s="37"/>
      <c r="Q1360" s="37"/>
      <c r="R1360" s="37"/>
      <c r="S1360" s="37"/>
      <c r="T1360" s="37"/>
      <c r="U1360" s="37"/>
      <c r="V1360" s="37"/>
      <c r="W1360" s="37"/>
      <c r="X1360" s="37"/>
      <c r="Y1360" s="37"/>
      <c r="Z1360" s="37"/>
      <c r="AA1360" s="37"/>
      <c r="AB1360" s="37"/>
      <c r="AC1360" s="37"/>
      <c r="AD1360" s="37"/>
      <c r="AE1360" s="37"/>
      <c r="AF1360" s="37"/>
      <c r="AG1360" s="37"/>
      <c r="AH1360" s="37"/>
      <c r="AI1360" s="37"/>
      <c r="AJ1360" s="37"/>
      <c r="AK1360" s="37"/>
      <c r="AL1360" s="37"/>
    </row>
    <row r="1361" spans="1:38" ht="15" customHeight="1">
      <c r="A1361" s="103" t="s">
        <v>2850</v>
      </c>
      <c r="B1361" s="36" t="s">
        <v>208</v>
      </c>
      <c r="C1361" s="37">
        <f t="shared" si="20"/>
        <v>11</v>
      </c>
      <c r="D1361" s="37">
        <v>0</v>
      </c>
      <c r="E1361" s="37"/>
      <c r="F1361" s="37">
        <v>2025</v>
      </c>
      <c r="G1361" s="26"/>
      <c r="H1361" s="26">
        <v>2023</v>
      </c>
      <c r="I1361" s="26">
        <v>2022</v>
      </c>
      <c r="J1361" s="26">
        <v>2021</v>
      </c>
      <c r="K1361" s="26"/>
      <c r="L1361" s="26">
        <v>2019</v>
      </c>
      <c r="M1361" s="26"/>
      <c r="N1361" s="37">
        <v>2017</v>
      </c>
      <c r="O1361" s="37"/>
      <c r="P1361" s="37"/>
      <c r="Q1361" s="37"/>
      <c r="R1361" s="37">
        <v>2013</v>
      </c>
      <c r="S1361" s="37">
        <v>2012</v>
      </c>
      <c r="T1361" s="37">
        <v>2011</v>
      </c>
      <c r="U1361" s="37">
        <v>2010</v>
      </c>
      <c r="V1361" s="37">
        <v>2009</v>
      </c>
      <c r="W1361" s="37"/>
      <c r="X1361" s="37"/>
      <c r="Y1361" s="37"/>
      <c r="Z1361" s="37"/>
      <c r="AA1361" s="37"/>
      <c r="AB1361" s="37"/>
      <c r="AC1361" s="37"/>
      <c r="AD1361" s="37"/>
      <c r="AE1361" s="37"/>
      <c r="AF1361" s="37"/>
      <c r="AG1361" s="37"/>
      <c r="AH1361" s="37"/>
      <c r="AI1361" s="37"/>
      <c r="AJ1361" s="37"/>
      <c r="AK1361" s="37"/>
      <c r="AL1361" s="37"/>
    </row>
    <row r="1362" spans="1:38" ht="15" customHeight="1">
      <c r="A1362" s="103" t="s">
        <v>2851</v>
      </c>
      <c r="B1362" s="36" t="s">
        <v>168</v>
      </c>
      <c r="C1362" s="37">
        <f t="shared" si="20"/>
        <v>4</v>
      </c>
      <c r="D1362" s="37">
        <v>4</v>
      </c>
      <c r="E1362" s="38">
        <v>2026</v>
      </c>
      <c r="F1362" s="38">
        <v>2025</v>
      </c>
      <c r="G1362" s="27">
        <v>2024</v>
      </c>
      <c r="H1362" s="27">
        <v>2023</v>
      </c>
      <c r="I1362" s="26"/>
      <c r="J1362" s="26"/>
      <c r="K1362" s="26"/>
      <c r="L1362" s="26"/>
      <c r="M1362" s="26"/>
      <c r="N1362" s="37"/>
      <c r="O1362" s="37"/>
      <c r="P1362" s="37"/>
      <c r="Q1362" s="37"/>
      <c r="R1362" s="37"/>
      <c r="S1362" s="37"/>
      <c r="T1362" s="37"/>
      <c r="U1362" s="37"/>
      <c r="V1362" s="37"/>
      <c r="W1362" s="37"/>
      <c r="X1362" s="37"/>
      <c r="Y1362" s="37"/>
      <c r="Z1362" s="37"/>
      <c r="AA1362" s="37"/>
      <c r="AB1362" s="37"/>
      <c r="AC1362" s="37"/>
      <c r="AD1362" s="37"/>
      <c r="AE1362" s="37"/>
      <c r="AF1362" s="37"/>
      <c r="AG1362" s="37"/>
      <c r="AH1362" s="37"/>
      <c r="AI1362" s="37"/>
      <c r="AJ1362" s="37"/>
      <c r="AK1362" s="37"/>
      <c r="AL1362" s="37"/>
    </row>
    <row r="1363" spans="1:38" ht="15" customHeight="1">
      <c r="A1363" s="103" t="s">
        <v>2852</v>
      </c>
      <c r="B1363" s="36" t="s">
        <v>221</v>
      </c>
      <c r="C1363" s="37">
        <f t="shared" si="20"/>
        <v>4</v>
      </c>
      <c r="D1363" s="37">
        <v>0</v>
      </c>
      <c r="E1363" s="37"/>
      <c r="F1363" s="37"/>
      <c r="G1363" s="26"/>
      <c r="H1363" s="26"/>
      <c r="I1363" s="26"/>
      <c r="J1363" s="26"/>
      <c r="K1363" s="26"/>
      <c r="L1363" s="26"/>
      <c r="M1363" s="26"/>
      <c r="N1363" s="37"/>
      <c r="O1363" s="37"/>
      <c r="P1363" s="37"/>
      <c r="Q1363" s="37"/>
      <c r="R1363" s="37"/>
      <c r="S1363" s="37"/>
      <c r="T1363" s="37"/>
      <c r="U1363" s="37"/>
      <c r="V1363" s="37"/>
      <c r="W1363" s="37"/>
      <c r="X1363" s="37"/>
      <c r="Y1363" s="37"/>
      <c r="Z1363" s="37"/>
      <c r="AA1363" s="37"/>
      <c r="AB1363" s="37">
        <v>2003</v>
      </c>
      <c r="AC1363" s="37">
        <v>2002</v>
      </c>
      <c r="AD1363" s="37">
        <v>2001</v>
      </c>
      <c r="AE1363" s="37">
        <v>2000</v>
      </c>
      <c r="AF1363" s="37"/>
      <c r="AG1363" s="37"/>
      <c r="AH1363" s="37"/>
      <c r="AI1363" s="37"/>
      <c r="AJ1363" s="37"/>
      <c r="AK1363" s="37"/>
      <c r="AL1363" s="37"/>
    </row>
    <row r="1364" spans="1:38" ht="15" customHeight="1">
      <c r="A1364" s="104" t="s">
        <v>2853</v>
      </c>
      <c r="B1364" s="36" t="s">
        <v>208</v>
      </c>
      <c r="C1364" s="37">
        <f t="shared" si="20"/>
        <v>1</v>
      </c>
      <c r="D1364" s="37">
        <v>0</v>
      </c>
      <c r="E1364" s="37"/>
      <c r="F1364" s="37"/>
      <c r="G1364" s="26"/>
      <c r="H1364" s="26"/>
      <c r="I1364" s="26"/>
      <c r="J1364" s="26"/>
      <c r="K1364" s="26"/>
      <c r="L1364" s="26"/>
      <c r="M1364" s="26"/>
      <c r="N1364" s="37"/>
      <c r="O1364" s="37"/>
      <c r="P1364" s="37"/>
      <c r="Q1364" s="37"/>
      <c r="R1364" s="37"/>
      <c r="S1364" s="37"/>
      <c r="T1364" s="37"/>
      <c r="U1364" s="37"/>
      <c r="V1364" s="37"/>
      <c r="W1364" s="37"/>
      <c r="X1364" s="37"/>
      <c r="Y1364" s="37"/>
      <c r="Z1364" s="37">
        <v>2005</v>
      </c>
      <c r="AA1364" s="37"/>
      <c r="AB1364" s="37"/>
      <c r="AC1364" s="37"/>
      <c r="AD1364" s="37"/>
      <c r="AE1364" s="37"/>
      <c r="AF1364" s="37"/>
      <c r="AG1364" s="37"/>
      <c r="AH1364" s="37"/>
      <c r="AI1364" s="37"/>
      <c r="AJ1364" s="37"/>
      <c r="AK1364" s="37"/>
      <c r="AL1364" s="37"/>
    </row>
    <row r="1365" spans="1:38" ht="15" customHeight="1">
      <c r="A1365" s="104" t="s">
        <v>2854</v>
      </c>
      <c r="B1365" s="36" t="s">
        <v>1150</v>
      </c>
      <c r="C1365" s="37">
        <f t="shared" si="20"/>
        <v>1</v>
      </c>
      <c r="D1365" s="37">
        <v>0</v>
      </c>
      <c r="E1365" s="37"/>
      <c r="F1365" s="37"/>
      <c r="G1365" s="26"/>
      <c r="H1365" s="26"/>
      <c r="I1365" s="26"/>
      <c r="J1365" s="26"/>
      <c r="K1365" s="26"/>
      <c r="L1365" s="26"/>
      <c r="M1365" s="26"/>
      <c r="N1365" s="37"/>
      <c r="O1365" s="37"/>
      <c r="P1365" s="37"/>
      <c r="Q1365" s="37"/>
      <c r="R1365" s="37"/>
      <c r="S1365" s="37"/>
      <c r="T1365" s="37"/>
      <c r="U1365" s="37"/>
      <c r="V1365" s="37"/>
      <c r="W1365" s="37"/>
      <c r="X1365" s="37"/>
      <c r="Y1365" s="37"/>
      <c r="Z1365" s="37"/>
      <c r="AA1365" s="37"/>
      <c r="AB1365" s="37">
        <v>2003</v>
      </c>
      <c r="AC1365" s="37"/>
      <c r="AD1365" s="37"/>
      <c r="AE1365" s="37"/>
      <c r="AF1365" s="37"/>
      <c r="AG1365" s="37"/>
      <c r="AH1365" s="37"/>
      <c r="AI1365" s="37"/>
      <c r="AJ1365" s="37"/>
      <c r="AK1365" s="37"/>
      <c r="AL1365" s="37"/>
    </row>
    <row r="1366" spans="1:38" ht="15" customHeight="1">
      <c r="A1366" s="104" t="s">
        <v>2855</v>
      </c>
      <c r="B1366" s="25" t="s">
        <v>76</v>
      </c>
      <c r="C1366" s="37">
        <f t="shared" si="20"/>
        <v>10</v>
      </c>
      <c r="D1366" s="37">
        <v>9</v>
      </c>
      <c r="E1366" s="38">
        <v>2026</v>
      </c>
      <c r="F1366" s="38">
        <v>2025</v>
      </c>
      <c r="G1366" s="27">
        <v>2024</v>
      </c>
      <c r="H1366" s="27">
        <v>2023</v>
      </c>
      <c r="I1366" s="27">
        <v>2022</v>
      </c>
      <c r="J1366" s="27">
        <v>2021</v>
      </c>
      <c r="K1366" s="27">
        <v>2020</v>
      </c>
      <c r="L1366" s="26">
        <v>2019</v>
      </c>
      <c r="M1366" s="26">
        <v>2018</v>
      </c>
      <c r="N1366" s="37"/>
      <c r="O1366" s="37"/>
      <c r="P1366" s="37"/>
      <c r="Q1366" s="37">
        <v>2014</v>
      </c>
      <c r="R1366" s="37"/>
      <c r="S1366" s="37"/>
      <c r="T1366" s="37"/>
      <c r="U1366" s="37"/>
      <c r="V1366" s="37"/>
      <c r="W1366" s="37"/>
      <c r="X1366" s="37"/>
      <c r="Y1366" s="37"/>
      <c r="Z1366" s="37"/>
      <c r="AA1366" s="37"/>
      <c r="AB1366" s="37"/>
      <c r="AC1366" s="37"/>
      <c r="AD1366" s="37"/>
      <c r="AE1366" s="37"/>
      <c r="AF1366" s="37"/>
      <c r="AG1366" s="37"/>
      <c r="AH1366" s="37"/>
      <c r="AI1366" s="37"/>
      <c r="AJ1366" s="37"/>
      <c r="AK1366" s="37"/>
      <c r="AL1366" s="37"/>
    </row>
    <row r="1367" spans="1:38" ht="15" customHeight="1">
      <c r="A1367" s="103" t="s">
        <v>2856</v>
      </c>
      <c r="B1367" s="25" t="s">
        <v>79</v>
      </c>
      <c r="C1367" s="37">
        <f t="shared" si="20"/>
        <v>1</v>
      </c>
      <c r="D1367" s="37">
        <v>0</v>
      </c>
      <c r="E1367" s="37"/>
      <c r="F1367" s="37"/>
      <c r="G1367" s="26"/>
      <c r="H1367" s="26"/>
      <c r="I1367" s="26"/>
      <c r="J1367" s="26">
        <v>2021</v>
      </c>
      <c r="K1367" s="47"/>
      <c r="L1367" s="26"/>
      <c r="M1367" s="26"/>
      <c r="N1367" s="37"/>
      <c r="O1367" s="37"/>
      <c r="P1367" s="37"/>
      <c r="Q1367" s="37"/>
      <c r="R1367" s="37"/>
      <c r="S1367" s="37"/>
      <c r="T1367" s="37"/>
      <c r="U1367" s="37"/>
      <c r="V1367" s="37"/>
      <c r="W1367" s="37"/>
      <c r="X1367" s="37"/>
      <c r="Y1367" s="37"/>
      <c r="Z1367" s="37"/>
      <c r="AA1367" s="37"/>
      <c r="AB1367" s="37"/>
      <c r="AC1367" s="37"/>
      <c r="AD1367" s="37"/>
      <c r="AE1367" s="37"/>
      <c r="AF1367" s="37"/>
      <c r="AG1367" s="37"/>
      <c r="AH1367" s="37"/>
      <c r="AI1367" s="37"/>
      <c r="AJ1367" s="37"/>
      <c r="AK1367" s="37"/>
      <c r="AL1367" s="37"/>
    </row>
    <row r="1368" spans="1:38" ht="15" customHeight="1">
      <c r="A1368" s="104" t="s">
        <v>2857</v>
      </c>
      <c r="B1368" s="25" t="s">
        <v>79</v>
      </c>
      <c r="C1368" s="37">
        <f t="shared" si="20"/>
        <v>1</v>
      </c>
      <c r="D1368" s="37">
        <v>0</v>
      </c>
      <c r="E1368" s="37"/>
      <c r="F1368" s="37"/>
      <c r="G1368" s="26"/>
      <c r="H1368" s="26"/>
      <c r="I1368" s="26"/>
      <c r="J1368" s="26"/>
      <c r="K1368" s="26"/>
      <c r="L1368" s="26"/>
      <c r="M1368" s="26"/>
      <c r="N1368" s="37"/>
      <c r="O1368" s="37"/>
      <c r="P1368" s="37"/>
      <c r="Q1368" s="37"/>
      <c r="R1368" s="37"/>
      <c r="S1368" s="37">
        <v>2012</v>
      </c>
      <c r="T1368" s="37"/>
      <c r="U1368" s="37"/>
      <c r="V1368" s="37"/>
      <c r="W1368" s="37"/>
      <c r="X1368" s="37"/>
      <c r="Y1368" s="37"/>
      <c r="Z1368" s="37"/>
      <c r="AA1368" s="37"/>
      <c r="AB1368" s="37"/>
      <c r="AC1368" s="37"/>
      <c r="AD1368" s="37"/>
      <c r="AE1368" s="37"/>
      <c r="AF1368" s="37"/>
      <c r="AG1368" s="37"/>
      <c r="AH1368" s="37"/>
      <c r="AI1368" s="37"/>
      <c r="AJ1368" s="37"/>
      <c r="AK1368" s="37"/>
      <c r="AL1368" s="37"/>
    </row>
    <row r="1369" spans="1:38" ht="15" customHeight="1">
      <c r="A1369" s="104" t="s">
        <v>2858</v>
      </c>
      <c r="B1369" s="36" t="s">
        <v>101</v>
      </c>
      <c r="C1369" s="37">
        <f t="shared" si="20"/>
        <v>13</v>
      </c>
      <c r="D1369" s="37">
        <v>5</v>
      </c>
      <c r="E1369" s="38">
        <v>2026</v>
      </c>
      <c r="F1369" s="37">
        <v>2025</v>
      </c>
      <c r="G1369" s="27">
        <v>2024</v>
      </c>
      <c r="H1369" s="27">
        <v>2023</v>
      </c>
      <c r="I1369" s="27">
        <v>2022</v>
      </c>
      <c r="J1369" s="26"/>
      <c r="K1369" s="26"/>
      <c r="L1369" s="26"/>
      <c r="M1369" s="26"/>
      <c r="N1369" s="37"/>
      <c r="O1369" s="37"/>
      <c r="P1369" s="37"/>
      <c r="Q1369" s="37">
        <v>2014</v>
      </c>
      <c r="R1369" s="37">
        <v>2013</v>
      </c>
      <c r="S1369" s="37"/>
      <c r="T1369" s="37">
        <v>2011</v>
      </c>
      <c r="U1369" s="37">
        <v>2010</v>
      </c>
      <c r="V1369" s="37">
        <v>2009</v>
      </c>
      <c r="W1369" s="37">
        <v>2008</v>
      </c>
      <c r="X1369" s="37">
        <v>2007</v>
      </c>
      <c r="Y1369" s="37"/>
      <c r="Z1369" s="37"/>
      <c r="AA1369" s="37">
        <v>2004</v>
      </c>
      <c r="AB1369" s="37"/>
      <c r="AC1369" s="37"/>
      <c r="AD1369" s="37"/>
      <c r="AE1369" s="37"/>
      <c r="AF1369" s="37"/>
      <c r="AG1369" s="37"/>
      <c r="AH1369" s="37"/>
      <c r="AI1369" s="37"/>
      <c r="AJ1369" s="37"/>
      <c r="AK1369" s="37"/>
      <c r="AL1369" s="37"/>
    </row>
    <row r="1370" spans="1:38" ht="15" customHeight="1">
      <c r="A1370" s="104" t="s">
        <v>2859</v>
      </c>
      <c r="B1370" s="36" t="s">
        <v>64</v>
      </c>
      <c r="C1370" s="37">
        <f t="shared" si="20"/>
        <v>1</v>
      </c>
      <c r="D1370" s="37">
        <v>0</v>
      </c>
      <c r="E1370" s="37"/>
      <c r="F1370" s="37"/>
      <c r="G1370" s="27">
        <v>2024</v>
      </c>
      <c r="H1370" s="47"/>
      <c r="I1370" s="47"/>
      <c r="J1370" s="26"/>
      <c r="K1370" s="26"/>
      <c r="L1370" s="26"/>
      <c r="M1370" s="26"/>
      <c r="N1370" s="37"/>
      <c r="O1370" s="37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</row>
    <row r="1371" spans="1:38" ht="15" customHeight="1">
      <c r="A1371" s="103" t="s">
        <v>2860</v>
      </c>
      <c r="B1371" s="36" t="s">
        <v>90</v>
      </c>
      <c r="C1371" s="37">
        <f t="shared" si="20"/>
        <v>2</v>
      </c>
      <c r="D1371" s="37">
        <v>0</v>
      </c>
      <c r="E1371" s="37"/>
      <c r="F1371" s="37"/>
      <c r="G1371" s="26"/>
      <c r="H1371" s="26"/>
      <c r="I1371" s="26"/>
      <c r="J1371" s="26"/>
      <c r="K1371" s="26"/>
      <c r="L1371" s="26"/>
      <c r="M1371" s="26"/>
      <c r="N1371" s="37"/>
      <c r="O1371" s="37"/>
      <c r="P1371" s="37"/>
      <c r="Q1371" s="37"/>
      <c r="R1371" s="37"/>
      <c r="S1371" s="37"/>
      <c r="T1371" s="37"/>
      <c r="U1371" s="37"/>
      <c r="V1371" s="37"/>
      <c r="W1371" s="37"/>
      <c r="X1371" s="37"/>
      <c r="Y1371" s="37"/>
      <c r="Z1371" s="37"/>
      <c r="AA1371" s="37"/>
      <c r="AB1371" s="37"/>
      <c r="AC1371" s="37"/>
      <c r="AD1371" s="37"/>
      <c r="AE1371" s="37"/>
      <c r="AF1371" s="37"/>
      <c r="AG1371" s="37">
        <v>1998</v>
      </c>
      <c r="AH1371" s="37"/>
      <c r="AI1371" s="37"/>
      <c r="AJ1371" s="37">
        <v>1995</v>
      </c>
      <c r="AK1371" s="37"/>
      <c r="AL1371" s="37"/>
    </row>
    <row r="1372" spans="1:38" ht="15" customHeight="1">
      <c r="A1372" s="103" t="s">
        <v>2861</v>
      </c>
      <c r="B1372" s="36" t="s">
        <v>79</v>
      </c>
      <c r="C1372" s="37">
        <f t="shared" si="20"/>
        <v>1</v>
      </c>
      <c r="D1372" s="37">
        <v>0</v>
      </c>
      <c r="E1372" s="37"/>
      <c r="F1372" s="37"/>
      <c r="G1372" s="26"/>
      <c r="H1372" s="26"/>
      <c r="I1372" s="26"/>
      <c r="J1372" s="26"/>
      <c r="K1372" s="26"/>
      <c r="L1372" s="26"/>
      <c r="M1372" s="26"/>
      <c r="N1372" s="37"/>
      <c r="O1372" s="37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7"/>
      <c r="AH1372" s="37"/>
      <c r="AI1372" s="37">
        <v>1996</v>
      </c>
      <c r="AJ1372" s="37"/>
      <c r="AK1372" s="37"/>
      <c r="AL1372" s="37"/>
    </row>
    <row r="1373" spans="1:38" ht="15" customHeight="1">
      <c r="A1373" s="103" t="s">
        <v>2862</v>
      </c>
      <c r="B1373" s="36" t="s">
        <v>99</v>
      </c>
      <c r="C1373" s="37">
        <f t="shared" si="20"/>
        <v>1</v>
      </c>
      <c r="D1373" s="37">
        <v>1</v>
      </c>
      <c r="E1373" s="37">
        <v>2026</v>
      </c>
      <c r="F1373" s="37"/>
      <c r="G1373" s="26"/>
      <c r="H1373" s="26"/>
      <c r="I1373" s="26"/>
      <c r="J1373" s="26"/>
      <c r="K1373" s="26"/>
      <c r="L1373" s="26"/>
      <c r="M1373" s="26"/>
      <c r="N1373" s="37"/>
      <c r="O1373" s="37"/>
      <c r="P1373" s="37"/>
      <c r="Q1373" s="37"/>
      <c r="R1373" s="37"/>
      <c r="S1373" s="37"/>
      <c r="T1373" s="37"/>
      <c r="U1373" s="37"/>
      <c r="V1373" s="37"/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7"/>
      <c r="AH1373" s="37"/>
      <c r="AI1373" s="37"/>
      <c r="AJ1373" s="37"/>
      <c r="AK1373" s="37"/>
      <c r="AL1373" s="37"/>
    </row>
    <row r="1374" spans="1:38" ht="15" customHeight="1">
      <c r="A1374" s="103" t="s">
        <v>2863</v>
      </c>
      <c r="B1374" s="36" t="s">
        <v>388</v>
      </c>
      <c r="C1374" s="37">
        <f t="shared" si="20"/>
        <v>2</v>
      </c>
      <c r="D1374" s="37">
        <v>0</v>
      </c>
      <c r="E1374" s="37"/>
      <c r="F1374" s="37"/>
      <c r="G1374" s="27">
        <v>2024</v>
      </c>
      <c r="H1374" s="26">
        <v>2023</v>
      </c>
      <c r="I1374" s="26"/>
      <c r="J1374" s="26"/>
      <c r="K1374" s="26"/>
      <c r="L1374" s="26"/>
      <c r="M1374" s="26"/>
      <c r="N1374" s="37"/>
      <c r="O1374" s="37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7"/>
      <c r="AH1374" s="37"/>
      <c r="AI1374" s="37"/>
      <c r="AJ1374" s="37"/>
      <c r="AK1374" s="37"/>
      <c r="AL1374" s="37"/>
    </row>
    <row r="1375" spans="1:38" ht="15" customHeight="1">
      <c r="A1375" s="103" t="s">
        <v>2864</v>
      </c>
      <c r="B1375" s="36" t="s">
        <v>155</v>
      </c>
      <c r="C1375" s="37">
        <f t="shared" si="20"/>
        <v>2</v>
      </c>
      <c r="D1375" s="37">
        <v>0</v>
      </c>
      <c r="E1375" s="37"/>
      <c r="F1375" s="37"/>
      <c r="G1375" s="26"/>
      <c r="H1375" s="26"/>
      <c r="I1375" s="26"/>
      <c r="J1375" s="26"/>
      <c r="K1375" s="26"/>
      <c r="L1375" s="26"/>
      <c r="M1375" s="26"/>
      <c r="N1375" s="37"/>
      <c r="O1375" s="37"/>
      <c r="P1375" s="37"/>
      <c r="Q1375" s="37"/>
      <c r="R1375" s="37"/>
      <c r="S1375" s="37"/>
      <c r="T1375" s="37"/>
      <c r="U1375" s="37"/>
      <c r="V1375" s="37"/>
      <c r="W1375" s="37"/>
      <c r="X1375" s="37"/>
      <c r="Y1375" s="37"/>
      <c r="Z1375" s="37"/>
      <c r="AA1375" s="37"/>
      <c r="AB1375" s="37"/>
      <c r="AC1375" s="37"/>
      <c r="AD1375" s="37"/>
      <c r="AE1375" s="37"/>
      <c r="AF1375" s="37"/>
      <c r="AG1375" s="37"/>
      <c r="AH1375" s="37"/>
      <c r="AI1375" s="37"/>
      <c r="AJ1375" s="37">
        <v>1995</v>
      </c>
      <c r="AK1375" s="37">
        <v>1994</v>
      </c>
      <c r="AL1375" s="37"/>
    </row>
    <row r="1376" spans="1:38" ht="15" customHeight="1">
      <c r="A1376" s="104" t="s">
        <v>2865</v>
      </c>
      <c r="B1376" s="36" t="s">
        <v>338</v>
      </c>
      <c r="C1376" s="37">
        <f t="shared" si="20"/>
        <v>1</v>
      </c>
      <c r="D1376" s="37">
        <v>0</v>
      </c>
      <c r="E1376" s="37"/>
      <c r="F1376" s="37"/>
      <c r="G1376" s="26"/>
      <c r="H1376" s="26"/>
      <c r="I1376" s="26"/>
      <c r="J1376" s="26"/>
      <c r="K1376" s="26"/>
      <c r="L1376" s="26"/>
      <c r="M1376" s="26"/>
      <c r="N1376" s="37"/>
      <c r="O1376" s="37"/>
      <c r="P1376" s="37"/>
      <c r="Q1376" s="37"/>
      <c r="R1376" s="37"/>
      <c r="S1376" s="37"/>
      <c r="T1376" s="37"/>
      <c r="U1376" s="37"/>
      <c r="V1376" s="37">
        <v>2009</v>
      </c>
      <c r="W1376" s="37"/>
      <c r="X1376" s="37"/>
      <c r="Y1376" s="37"/>
      <c r="Z1376" s="37"/>
      <c r="AA1376" s="37"/>
      <c r="AB1376" s="37"/>
      <c r="AC1376" s="37"/>
      <c r="AD1376" s="37"/>
      <c r="AE1376" s="37"/>
      <c r="AF1376" s="37"/>
      <c r="AG1376" s="37"/>
      <c r="AH1376" s="37"/>
      <c r="AI1376" s="37"/>
      <c r="AJ1376" s="37"/>
      <c r="AK1376" s="37"/>
      <c r="AL1376" s="37"/>
    </row>
    <row r="1377" spans="1:38" ht="15" customHeight="1">
      <c r="A1377" s="103" t="s">
        <v>2866</v>
      </c>
      <c r="B1377" s="25" t="s">
        <v>208</v>
      </c>
      <c r="C1377" s="37">
        <f t="shared" si="20"/>
        <v>11</v>
      </c>
      <c r="D1377" s="37">
        <v>11</v>
      </c>
      <c r="E1377" s="38">
        <v>2026</v>
      </c>
      <c r="F1377" s="38">
        <v>2025</v>
      </c>
      <c r="G1377" s="26">
        <v>2024</v>
      </c>
      <c r="H1377" s="26">
        <v>2023</v>
      </c>
      <c r="I1377" s="26">
        <v>2022</v>
      </c>
      <c r="J1377" s="26">
        <v>2021</v>
      </c>
      <c r="K1377" s="26">
        <v>2020</v>
      </c>
      <c r="L1377" s="26">
        <v>2019</v>
      </c>
      <c r="M1377" s="26">
        <v>2018</v>
      </c>
      <c r="N1377" s="47">
        <v>2017</v>
      </c>
      <c r="O1377" s="37">
        <v>2016</v>
      </c>
      <c r="P1377" s="37"/>
      <c r="Q1377" s="37"/>
      <c r="R1377" s="37"/>
      <c r="S1377" s="37"/>
      <c r="T1377" s="37"/>
      <c r="U1377" s="37"/>
      <c r="V1377" s="37"/>
      <c r="W1377" s="37"/>
      <c r="X1377" s="37"/>
      <c r="Y1377" s="37"/>
      <c r="Z1377" s="37"/>
      <c r="AA1377" s="37"/>
      <c r="AB1377" s="37"/>
      <c r="AC1377" s="37"/>
      <c r="AD1377" s="37"/>
      <c r="AE1377" s="37"/>
      <c r="AF1377" s="37"/>
      <c r="AG1377" s="37"/>
      <c r="AH1377" s="37"/>
      <c r="AI1377" s="37"/>
      <c r="AJ1377" s="37"/>
      <c r="AK1377" s="37"/>
      <c r="AL1377" s="37"/>
    </row>
    <row r="1378" spans="1:38" ht="15" customHeight="1">
      <c r="A1378" s="104" t="s">
        <v>2867</v>
      </c>
      <c r="B1378" s="25" t="s">
        <v>99</v>
      </c>
      <c r="C1378" s="37">
        <f t="shared" si="20"/>
        <v>1</v>
      </c>
      <c r="D1378" s="37">
        <v>0</v>
      </c>
      <c r="E1378" s="37"/>
      <c r="F1378" s="37"/>
      <c r="G1378" s="26"/>
      <c r="H1378" s="26"/>
      <c r="I1378" s="26"/>
      <c r="J1378" s="26"/>
      <c r="K1378" s="26"/>
      <c r="L1378" s="27">
        <v>2019</v>
      </c>
      <c r="M1378" s="26"/>
      <c r="N1378" s="37"/>
      <c r="O1378" s="37"/>
      <c r="P1378" s="37"/>
      <c r="Q1378" s="37"/>
      <c r="R1378" s="37"/>
      <c r="S1378" s="37"/>
      <c r="T1378" s="37"/>
      <c r="U1378" s="37"/>
      <c r="V1378" s="37"/>
      <c r="W1378" s="37"/>
      <c r="X1378" s="37"/>
      <c r="Y1378" s="37"/>
      <c r="Z1378" s="37"/>
      <c r="AA1378" s="37"/>
      <c r="AB1378" s="37"/>
      <c r="AC1378" s="37"/>
      <c r="AD1378" s="37"/>
      <c r="AE1378" s="37"/>
      <c r="AF1378" s="37"/>
      <c r="AG1378" s="37"/>
      <c r="AH1378" s="37"/>
      <c r="AI1378" s="37"/>
      <c r="AJ1378" s="37"/>
      <c r="AK1378" s="37"/>
      <c r="AL1378" s="37"/>
    </row>
    <row r="1379" spans="1:38" ht="15" customHeight="1">
      <c r="A1379" s="104" t="s">
        <v>2868</v>
      </c>
      <c r="B1379" s="25" t="s">
        <v>221</v>
      </c>
      <c r="C1379" s="37">
        <f t="shared" si="20"/>
        <v>3</v>
      </c>
      <c r="D1379" s="37">
        <v>0</v>
      </c>
      <c r="E1379" s="37"/>
      <c r="F1379" s="37"/>
      <c r="G1379" s="26"/>
      <c r="H1379" s="26"/>
      <c r="I1379" s="26"/>
      <c r="J1379" s="26"/>
      <c r="K1379" s="26"/>
      <c r="L1379" s="26"/>
      <c r="M1379" s="26"/>
      <c r="N1379" s="37"/>
      <c r="O1379" s="37"/>
      <c r="P1379" s="37"/>
      <c r="Q1379" s="37">
        <v>2014</v>
      </c>
      <c r="R1379" s="37">
        <v>2013</v>
      </c>
      <c r="S1379" s="37">
        <v>2012</v>
      </c>
      <c r="T1379" s="37"/>
      <c r="U1379" s="37"/>
      <c r="V1379" s="37"/>
      <c r="W1379" s="37"/>
      <c r="X1379" s="37"/>
      <c r="Y1379" s="37"/>
      <c r="Z1379" s="37"/>
      <c r="AA1379" s="37"/>
      <c r="AB1379" s="37"/>
      <c r="AC1379" s="37"/>
      <c r="AD1379" s="37"/>
      <c r="AE1379" s="37"/>
      <c r="AF1379" s="37"/>
      <c r="AG1379" s="37"/>
      <c r="AH1379" s="37"/>
      <c r="AI1379" s="37"/>
      <c r="AJ1379" s="37"/>
      <c r="AK1379" s="37"/>
      <c r="AL1379" s="37"/>
    </row>
    <row r="1380" spans="1:38" ht="15" customHeight="1">
      <c r="A1380" s="104" t="s">
        <v>2869</v>
      </c>
      <c r="B1380" s="25" t="s">
        <v>299</v>
      </c>
      <c r="C1380" s="37">
        <f t="shared" si="20"/>
        <v>10</v>
      </c>
      <c r="D1380" s="37">
        <v>0</v>
      </c>
      <c r="E1380" s="37"/>
      <c r="F1380" s="37"/>
      <c r="G1380" s="27">
        <v>2024</v>
      </c>
      <c r="H1380" s="26">
        <v>2023</v>
      </c>
      <c r="I1380" s="27">
        <v>2022</v>
      </c>
      <c r="J1380" s="26">
        <v>2021</v>
      </c>
      <c r="K1380" s="26">
        <v>2020</v>
      </c>
      <c r="L1380" s="26">
        <v>2019</v>
      </c>
      <c r="M1380" s="26">
        <v>2018</v>
      </c>
      <c r="N1380" s="37">
        <v>2017</v>
      </c>
      <c r="O1380" s="37">
        <v>2016</v>
      </c>
      <c r="P1380" s="37">
        <v>2015</v>
      </c>
      <c r="Q1380" s="37"/>
      <c r="R1380" s="37"/>
      <c r="S1380" s="37"/>
      <c r="T1380" s="37"/>
      <c r="U1380" s="37"/>
      <c r="V1380" s="37"/>
      <c r="W1380" s="37"/>
      <c r="X1380" s="37"/>
      <c r="Y1380" s="37"/>
      <c r="Z1380" s="37"/>
      <c r="AA1380" s="37"/>
      <c r="AB1380" s="37"/>
      <c r="AC1380" s="37"/>
      <c r="AD1380" s="37"/>
      <c r="AE1380" s="37"/>
      <c r="AF1380" s="37"/>
      <c r="AG1380" s="37"/>
      <c r="AH1380" s="37"/>
      <c r="AI1380" s="37"/>
      <c r="AJ1380" s="37"/>
      <c r="AK1380" s="37"/>
      <c r="AL1380" s="37"/>
    </row>
    <row r="1381" spans="1:38" ht="15" customHeight="1">
      <c r="A1381" s="103" t="s">
        <v>2870</v>
      </c>
      <c r="B1381" s="36" t="s">
        <v>142</v>
      </c>
      <c r="C1381" s="37">
        <f t="shared" si="20"/>
        <v>11</v>
      </c>
      <c r="D1381" s="37">
        <v>4</v>
      </c>
      <c r="E1381" s="37">
        <v>2026</v>
      </c>
      <c r="F1381" s="37">
        <v>2025</v>
      </c>
      <c r="G1381" s="26">
        <v>2024</v>
      </c>
      <c r="H1381" s="27">
        <v>2023</v>
      </c>
      <c r="I1381" s="26"/>
      <c r="J1381" s="26"/>
      <c r="K1381" s="26">
        <v>2020</v>
      </c>
      <c r="L1381" s="26"/>
      <c r="M1381" s="26"/>
      <c r="N1381" s="37"/>
      <c r="O1381" s="37">
        <v>2016</v>
      </c>
      <c r="P1381" s="37">
        <v>2015</v>
      </c>
      <c r="Q1381" s="37">
        <v>2014</v>
      </c>
      <c r="R1381" s="37">
        <v>2013</v>
      </c>
      <c r="S1381" s="37"/>
      <c r="T1381" s="37">
        <v>2011</v>
      </c>
      <c r="U1381" s="37"/>
      <c r="V1381" s="37">
        <v>2009</v>
      </c>
      <c r="W1381" s="37"/>
      <c r="X1381" s="37"/>
      <c r="Y1381" s="37"/>
      <c r="Z1381" s="37"/>
      <c r="AA1381" s="37"/>
      <c r="AB1381" s="37"/>
      <c r="AC1381" s="37"/>
      <c r="AD1381" s="37"/>
      <c r="AE1381" s="37"/>
      <c r="AF1381" s="37"/>
      <c r="AG1381" s="37"/>
      <c r="AH1381" s="37"/>
      <c r="AI1381" s="37"/>
      <c r="AJ1381" s="37"/>
      <c r="AK1381" s="37"/>
      <c r="AL1381" s="37"/>
    </row>
    <row r="1382" spans="1:38" ht="15" customHeight="1">
      <c r="A1382" s="103" t="s">
        <v>2871</v>
      </c>
      <c r="B1382" s="36" t="s">
        <v>64</v>
      </c>
      <c r="C1382" s="37">
        <f t="shared" si="20"/>
        <v>1</v>
      </c>
      <c r="D1382" s="37">
        <v>0</v>
      </c>
      <c r="E1382" s="37"/>
      <c r="F1382" s="37">
        <v>2025</v>
      </c>
      <c r="G1382" s="26"/>
      <c r="H1382" s="27"/>
      <c r="I1382" s="26"/>
      <c r="J1382" s="26"/>
      <c r="K1382" s="26"/>
      <c r="L1382" s="26"/>
      <c r="M1382" s="26"/>
      <c r="N1382" s="37"/>
      <c r="O1382" s="37"/>
      <c r="P1382" s="37"/>
      <c r="Q1382" s="37"/>
      <c r="R1382" s="37"/>
      <c r="S1382" s="37"/>
      <c r="T1382" s="37"/>
      <c r="U1382" s="37"/>
      <c r="V1382" s="37"/>
      <c r="W1382" s="37"/>
      <c r="X1382" s="37"/>
      <c r="Y1382" s="37"/>
      <c r="Z1382" s="37"/>
      <c r="AA1382" s="37"/>
      <c r="AB1382" s="37"/>
      <c r="AC1382" s="37"/>
      <c r="AD1382" s="37"/>
      <c r="AE1382" s="37"/>
      <c r="AF1382" s="37"/>
      <c r="AG1382" s="37"/>
      <c r="AH1382" s="37"/>
      <c r="AI1382" s="37"/>
      <c r="AJ1382" s="37"/>
      <c r="AK1382" s="37"/>
      <c r="AL1382" s="37"/>
    </row>
    <row r="1383" spans="1:38" ht="15" customHeight="1">
      <c r="A1383" s="103" t="s">
        <v>2872</v>
      </c>
      <c r="B1383" s="25" t="s">
        <v>173</v>
      </c>
      <c r="C1383" s="37">
        <f t="shared" si="20"/>
        <v>3</v>
      </c>
      <c r="D1383" s="37">
        <v>1</v>
      </c>
      <c r="E1383" s="38">
        <v>2026</v>
      </c>
      <c r="F1383" s="37"/>
      <c r="G1383" s="26">
        <v>2024</v>
      </c>
      <c r="H1383" s="26">
        <v>2023</v>
      </c>
      <c r="I1383" s="26"/>
      <c r="J1383" s="26"/>
      <c r="K1383" s="26"/>
      <c r="L1383" s="26"/>
      <c r="M1383" s="26"/>
      <c r="N1383" s="37"/>
      <c r="O1383" s="37"/>
      <c r="P1383" s="37"/>
      <c r="Q1383" s="37"/>
      <c r="R1383" s="37"/>
      <c r="S1383" s="37"/>
      <c r="T1383" s="37"/>
      <c r="U1383" s="37"/>
      <c r="V1383" s="37"/>
      <c r="W1383" s="37"/>
      <c r="X1383" s="37"/>
      <c r="Y1383" s="37"/>
      <c r="Z1383" s="37"/>
      <c r="AA1383" s="37"/>
      <c r="AB1383" s="37"/>
      <c r="AC1383" s="37"/>
      <c r="AD1383" s="37"/>
      <c r="AE1383" s="37"/>
      <c r="AF1383" s="37"/>
      <c r="AG1383" s="37"/>
      <c r="AH1383" s="37"/>
      <c r="AI1383" s="37"/>
      <c r="AJ1383" s="37"/>
      <c r="AK1383" s="37"/>
      <c r="AL1383" s="37"/>
    </row>
    <row r="1384" spans="1:38" ht="15" customHeight="1">
      <c r="A1384" s="103" t="s">
        <v>2873</v>
      </c>
      <c r="B1384" s="36" t="s">
        <v>208</v>
      </c>
      <c r="C1384" s="37">
        <f t="shared" si="20"/>
        <v>1</v>
      </c>
      <c r="D1384" s="37">
        <v>0</v>
      </c>
      <c r="E1384" s="37"/>
      <c r="F1384" s="37"/>
      <c r="G1384" s="26"/>
      <c r="H1384" s="26"/>
      <c r="I1384" s="26"/>
      <c r="J1384" s="26"/>
      <c r="K1384" s="26"/>
      <c r="L1384" s="26"/>
      <c r="M1384" s="26"/>
      <c r="N1384" s="37"/>
      <c r="O1384" s="37"/>
      <c r="P1384" s="37"/>
      <c r="Q1384" s="37"/>
      <c r="R1384" s="37"/>
      <c r="S1384" s="37"/>
      <c r="T1384" s="37"/>
      <c r="U1384" s="37"/>
      <c r="V1384" s="37"/>
      <c r="W1384" s="37"/>
      <c r="X1384" s="37"/>
      <c r="Y1384" s="37"/>
      <c r="Z1384" s="37"/>
      <c r="AA1384" s="37"/>
      <c r="AB1384" s="37"/>
      <c r="AC1384" s="37"/>
      <c r="AD1384" s="37"/>
      <c r="AE1384" s="37"/>
      <c r="AF1384" s="37"/>
      <c r="AG1384" s="37"/>
      <c r="AH1384" s="37"/>
      <c r="AI1384" s="37"/>
      <c r="AJ1384" s="37"/>
      <c r="AK1384" s="37"/>
      <c r="AL1384" s="37">
        <v>1993</v>
      </c>
    </row>
    <row r="1385" spans="1:38" ht="15" customHeight="1">
      <c r="A1385" s="103" t="s">
        <v>2874</v>
      </c>
      <c r="B1385" s="25" t="s">
        <v>208</v>
      </c>
      <c r="C1385" s="37">
        <f t="shared" si="20"/>
        <v>1</v>
      </c>
      <c r="D1385" s="37">
        <v>0</v>
      </c>
      <c r="E1385" s="37"/>
      <c r="F1385" s="37"/>
      <c r="G1385" s="26"/>
      <c r="H1385" s="26"/>
      <c r="I1385" s="26"/>
      <c r="J1385" s="26">
        <v>2021</v>
      </c>
      <c r="K1385" s="26"/>
      <c r="L1385" s="26"/>
      <c r="M1385" s="26"/>
      <c r="N1385" s="37"/>
      <c r="O1385" s="37"/>
      <c r="P1385" s="37"/>
      <c r="Q1385" s="37"/>
      <c r="R1385" s="37"/>
      <c r="S1385" s="37"/>
      <c r="T1385" s="37"/>
      <c r="U1385" s="37"/>
      <c r="V1385" s="37"/>
      <c r="W1385" s="37"/>
      <c r="X1385" s="37"/>
      <c r="Y1385" s="37"/>
      <c r="Z1385" s="37"/>
      <c r="AA1385" s="37"/>
      <c r="AB1385" s="37"/>
      <c r="AC1385" s="37"/>
      <c r="AD1385" s="37"/>
      <c r="AE1385" s="37"/>
      <c r="AF1385" s="37"/>
      <c r="AG1385" s="37"/>
      <c r="AH1385" s="37"/>
      <c r="AI1385" s="37"/>
      <c r="AJ1385" s="37"/>
      <c r="AK1385" s="37"/>
      <c r="AL1385" s="37"/>
    </row>
    <row r="1386" spans="1:38" ht="15" customHeight="1">
      <c r="A1386" s="103" t="s">
        <v>2875</v>
      </c>
      <c r="B1386" s="36" t="s">
        <v>88</v>
      </c>
      <c r="C1386" s="37">
        <f t="shared" si="20"/>
        <v>3</v>
      </c>
      <c r="D1386" s="37">
        <v>0</v>
      </c>
      <c r="E1386" s="37"/>
      <c r="F1386" s="37"/>
      <c r="G1386" s="26"/>
      <c r="H1386" s="26"/>
      <c r="I1386" s="26"/>
      <c r="J1386" s="26"/>
      <c r="K1386" s="26"/>
      <c r="L1386" s="26"/>
      <c r="M1386" s="26"/>
      <c r="N1386" s="37"/>
      <c r="O1386" s="37"/>
      <c r="P1386" s="37"/>
      <c r="Q1386" s="37"/>
      <c r="R1386" s="37"/>
      <c r="S1386" s="37"/>
      <c r="T1386" s="37"/>
      <c r="U1386" s="37"/>
      <c r="V1386" s="37"/>
      <c r="W1386" s="37"/>
      <c r="X1386" s="37"/>
      <c r="Y1386" s="37"/>
      <c r="Z1386" s="37"/>
      <c r="AA1386" s="37"/>
      <c r="AB1386" s="37"/>
      <c r="AC1386" s="37"/>
      <c r="AD1386" s="37"/>
      <c r="AE1386" s="37">
        <v>2000</v>
      </c>
      <c r="AF1386" s="37">
        <v>1999</v>
      </c>
      <c r="AG1386" s="37"/>
      <c r="AH1386" s="37">
        <v>1997</v>
      </c>
      <c r="AI1386" s="37"/>
      <c r="AJ1386" s="37"/>
      <c r="AK1386" s="37"/>
      <c r="AL1386" s="37"/>
    </row>
    <row r="1387" spans="1:38" ht="15" customHeight="1">
      <c r="A1387" s="104" t="s">
        <v>2876</v>
      </c>
      <c r="B1387" s="36" t="s">
        <v>155</v>
      </c>
      <c r="C1387" s="37">
        <f t="shared" si="20"/>
        <v>3</v>
      </c>
      <c r="D1387" s="37">
        <v>0</v>
      </c>
      <c r="E1387" s="37"/>
      <c r="F1387" s="37"/>
      <c r="G1387" s="26"/>
      <c r="H1387" s="26"/>
      <c r="I1387" s="26"/>
      <c r="J1387" s="26"/>
      <c r="K1387" s="26"/>
      <c r="L1387" s="26"/>
      <c r="M1387" s="26"/>
      <c r="N1387" s="37"/>
      <c r="O1387" s="37"/>
      <c r="P1387" s="37"/>
      <c r="Q1387" s="37"/>
      <c r="R1387" s="37"/>
      <c r="S1387" s="37">
        <v>2012</v>
      </c>
      <c r="T1387" s="37"/>
      <c r="U1387" s="37">
        <v>2010</v>
      </c>
      <c r="V1387" s="37">
        <v>2009</v>
      </c>
      <c r="W1387" s="37"/>
      <c r="X1387" s="37"/>
      <c r="Y1387" s="37"/>
      <c r="Z1387" s="37"/>
      <c r="AA1387" s="37"/>
      <c r="AB1387" s="37"/>
      <c r="AC1387" s="37"/>
      <c r="AD1387" s="37"/>
      <c r="AE1387" s="37"/>
      <c r="AF1387" s="37"/>
      <c r="AG1387" s="37"/>
      <c r="AH1387" s="37"/>
      <c r="AI1387" s="37"/>
      <c r="AJ1387" s="37"/>
      <c r="AK1387" s="37"/>
      <c r="AL1387" s="37"/>
    </row>
    <row r="1388" spans="1:38" ht="15" customHeight="1">
      <c r="A1388" s="104" t="s">
        <v>2877</v>
      </c>
      <c r="B1388" s="36" t="s">
        <v>208</v>
      </c>
      <c r="C1388" s="37">
        <f t="shared" si="20"/>
        <v>9</v>
      </c>
      <c r="D1388" s="37">
        <v>0</v>
      </c>
      <c r="E1388" s="37"/>
      <c r="F1388" s="37">
        <v>2025</v>
      </c>
      <c r="G1388" s="26">
        <v>2024</v>
      </c>
      <c r="H1388" s="26">
        <v>2023</v>
      </c>
      <c r="I1388" s="26"/>
      <c r="J1388" s="26"/>
      <c r="K1388" s="26"/>
      <c r="L1388" s="26"/>
      <c r="M1388" s="26"/>
      <c r="N1388" s="37"/>
      <c r="O1388" s="37"/>
      <c r="P1388" s="37">
        <v>2015</v>
      </c>
      <c r="Q1388" s="37"/>
      <c r="R1388" s="37">
        <v>2013</v>
      </c>
      <c r="S1388" s="37">
        <v>2012</v>
      </c>
      <c r="T1388" s="37"/>
      <c r="U1388" s="37"/>
      <c r="V1388" s="37"/>
      <c r="W1388" s="37"/>
      <c r="X1388" s="37">
        <v>2007</v>
      </c>
      <c r="Y1388" s="37">
        <v>2006</v>
      </c>
      <c r="Z1388" s="37"/>
      <c r="AA1388" s="37">
        <v>2004</v>
      </c>
      <c r="AB1388" s="37"/>
      <c r="AC1388" s="37"/>
      <c r="AD1388" s="37"/>
      <c r="AE1388" s="37"/>
      <c r="AF1388" s="37"/>
      <c r="AG1388" s="37"/>
      <c r="AH1388" s="37"/>
      <c r="AI1388" s="37"/>
      <c r="AJ1388" s="37"/>
      <c r="AK1388" s="37"/>
      <c r="AL1388" s="37"/>
    </row>
    <row r="1389" spans="1:38" ht="15" customHeight="1">
      <c r="A1389" s="104" t="s">
        <v>2878</v>
      </c>
      <c r="B1389" s="25" t="s">
        <v>76</v>
      </c>
      <c r="C1389" s="37">
        <f t="shared" si="20"/>
        <v>7</v>
      </c>
      <c r="D1389" s="37">
        <v>3</v>
      </c>
      <c r="E1389" s="38">
        <v>2026</v>
      </c>
      <c r="F1389" s="37">
        <v>2025</v>
      </c>
      <c r="G1389" s="26">
        <v>2024</v>
      </c>
      <c r="H1389" s="26"/>
      <c r="I1389" s="26"/>
      <c r="J1389" s="26"/>
      <c r="K1389" s="26"/>
      <c r="L1389" s="26"/>
      <c r="M1389" s="26"/>
      <c r="N1389" s="37"/>
      <c r="O1389" s="37"/>
      <c r="P1389" s="37"/>
      <c r="Q1389" s="37"/>
      <c r="R1389" s="37">
        <v>2013</v>
      </c>
      <c r="S1389" s="37">
        <v>2012</v>
      </c>
      <c r="T1389" s="37">
        <v>2011</v>
      </c>
      <c r="U1389" s="37">
        <v>2010</v>
      </c>
      <c r="V1389" s="37"/>
      <c r="W1389" s="37"/>
      <c r="X1389" s="37"/>
      <c r="Y1389" s="37"/>
      <c r="Z1389" s="37"/>
      <c r="AA1389" s="37"/>
      <c r="AB1389" s="37"/>
      <c r="AC1389" s="37"/>
      <c r="AD1389" s="37"/>
      <c r="AE1389" s="37"/>
      <c r="AF1389" s="37"/>
      <c r="AG1389" s="37"/>
      <c r="AH1389" s="37"/>
      <c r="AI1389" s="37"/>
      <c r="AJ1389" s="37"/>
      <c r="AK1389" s="37"/>
      <c r="AL1389" s="37"/>
    </row>
    <row r="1390" spans="1:38" ht="15" customHeight="1">
      <c r="A1390" s="103" t="s">
        <v>2879</v>
      </c>
      <c r="B1390" s="25" t="s">
        <v>76</v>
      </c>
      <c r="C1390" s="37">
        <f t="shared" si="20"/>
        <v>4</v>
      </c>
      <c r="D1390" s="37">
        <v>1</v>
      </c>
      <c r="E1390" s="37">
        <v>2026</v>
      </c>
      <c r="F1390" s="37"/>
      <c r="G1390" s="26"/>
      <c r="H1390" s="26"/>
      <c r="I1390" s="26">
        <v>2022</v>
      </c>
      <c r="J1390" s="26"/>
      <c r="K1390" s="26">
        <v>2020</v>
      </c>
      <c r="L1390" s="26"/>
      <c r="M1390" s="26"/>
      <c r="N1390" s="37"/>
      <c r="O1390" s="37"/>
      <c r="P1390" s="37">
        <v>2015</v>
      </c>
      <c r="Q1390" s="37"/>
      <c r="R1390" s="37"/>
      <c r="S1390" s="37"/>
      <c r="T1390" s="37"/>
      <c r="U1390" s="37"/>
      <c r="V1390" s="37"/>
      <c r="W1390" s="37"/>
      <c r="X1390" s="37"/>
      <c r="Y1390" s="37"/>
      <c r="Z1390" s="37"/>
      <c r="AA1390" s="37"/>
      <c r="AB1390" s="37"/>
      <c r="AC1390" s="37"/>
      <c r="AD1390" s="37"/>
      <c r="AE1390" s="37"/>
      <c r="AF1390" s="37"/>
      <c r="AG1390" s="37"/>
      <c r="AH1390" s="37"/>
      <c r="AI1390" s="37"/>
      <c r="AJ1390" s="37"/>
      <c r="AK1390" s="37"/>
      <c r="AL1390" s="37"/>
    </row>
    <row r="1391" spans="1:38" ht="15" customHeight="1">
      <c r="A1391" s="104" t="s">
        <v>2880</v>
      </c>
      <c r="B1391" s="36" t="s">
        <v>112</v>
      </c>
      <c r="C1391" s="37">
        <f t="shared" si="20"/>
        <v>3</v>
      </c>
      <c r="D1391" s="37">
        <v>0</v>
      </c>
      <c r="E1391" s="37"/>
      <c r="F1391" s="37"/>
      <c r="G1391" s="26"/>
      <c r="H1391" s="26"/>
      <c r="I1391" s="26"/>
      <c r="J1391" s="26"/>
      <c r="K1391" s="26"/>
      <c r="L1391" s="26"/>
      <c r="M1391" s="26"/>
      <c r="N1391" s="37"/>
      <c r="O1391" s="37"/>
      <c r="P1391" s="37"/>
      <c r="Q1391" s="37"/>
      <c r="R1391" s="37"/>
      <c r="S1391" s="37"/>
      <c r="T1391" s="37"/>
      <c r="U1391" s="37"/>
      <c r="V1391" s="37"/>
      <c r="W1391" s="37"/>
      <c r="X1391" s="37"/>
      <c r="Y1391" s="37">
        <v>2006</v>
      </c>
      <c r="Z1391" s="37">
        <v>2005</v>
      </c>
      <c r="AA1391" s="37">
        <v>2004</v>
      </c>
      <c r="AB1391" s="37"/>
      <c r="AC1391" s="37"/>
      <c r="AD1391" s="37"/>
      <c r="AE1391" s="37"/>
      <c r="AF1391" s="37"/>
      <c r="AG1391" s="37"/>
      <c r="AH1391" s="37"/>
      <c r="AI1391" s="37"/>
      <c r="AJ1391" s="37"/>
      <c r="AK1391" s="37"/>
      <c r="AL1391" s="37"/>
    </row>
    <row r="1392" spans="1:38" ht="15" customHeight="1">
      <c r="A1392" s="103" t="s">
        <v>2881</v>
      </c>
      <c r="B1392" s="36" t="s">
        <v>388</v>
      </c>
      <c r="C1392" s="37">
        <f t="shared" si="20"/>
        <v>1</v>
      </c>
      <c r="D1392" s="37">
        <v>0</v>
      </c>
      <c r="E1392" s="37"/>
      <c r="F1392" s="37"/>
      <c r="G1392" s="26"/>
      <c r="H1392" s="26"/>
      <c r="I1392" s="26"/>
      <c r="J1392" s="26"/>
      <c r="K1392" s="26"/>
      <c r="L1392" s="26"/>
      <c r="M1392" s="26"/>
      <c r="N1392" s="37"/>
      <c r="O1392" s="37"/>
      <c r="P1392" s="37"/>
      <c r="Q1392" s="37"/>
      <c r="R1392" s="37"/>
      <c r="S1392" s="37"/>
      <c r="T1392" s="37"/>
      <c r="U1392" s="37"/>
      <c r="V1392" s="37"/>
      <c r="W1392" s="37"/>
      <c r="X1392" s="37"/>
      <c r="Y1392" s="37"/>
      <c r="Z1392" s="37"/>
      <c r="AA1392" s="37"/>
      <c r="AB1392" s="37"/>
      <c r="AC1392" s="37"/>
      <c r="AD1392" s="37"/>
      <c r="AE1392" s="37"/>
      <c r="AF1392" s="37"/>
      <c r="AG1392" s="37"/>
      <c r="AH1392" s="37"/>
      <c r="AI1392" s="37">
        <v>1996</v>
      </c>
      <c r="AJ1392" s="37"/>
      <c r="AK1392" s="37"/>
      <c r="AL1392" s="37"/>
    </row>
    <row r="1393" spans="1:38" ht="15" customHeight="1">
      <c r="A1393" s="103" t="s">
        <v>2882</v>
      </c>
      <c r="B1393" s="36" t="s">
        <v>86</v>
      </c>
      <c r="C1393" s="37">
        <f t="shared" si="20"/>
        <v>1</v>
      </c>
      <c r="D1393" s="37">
        <v>0</v>
      </c>
      <c r="E1393" s="37"/>
      <c r="F1393" s="37"/>
      <c r="G1393" s="26"/>
      <c r="H1393" s="26"/>
      <c r="I1393" s="26"/>
      <c r="J1393" s="26"/>
      <c r="K1393" s="26"/>
      <c r="L1393" s="26"/>
      <c r="M1393" s="26">
        <v>2018</v>
      </c>
      <c r="N1393" s="37"/>
      <c r="O1393" s="37"/>
      <c r="P1393" s="37"/>
      <c r="Q1393" s="37"/>
      <c r="R1393" s="37"/>
      <c r="S1393" s="37"/>
      <c r="T1393" s="37"/>
      <c r="U1393" s="37"/>
      <c r="V1393" s="37"/>
      <c r="W1393" s="37"/>
      <c r="X1393" s="37"/>
      <c r="Y1393" s="37"/>
      <c r="Z1393" s="37"/>
      <c r="AA1393" s="37"/>
      <c r="AB1393" s="37"/>
      <c r="AC1393" s="37"/>
      <c r="AD1393" s="37"/>
      <c r="AE1393" s="37"/>
      <c r="AF1393" s="37"/>
      <c r="AG1393" s="37"/>
      <c r="AH1393" s="37"/>
      <c r="AI1393" s="37"/>
      <c r="AJ1393" s="37"/>
      <c r="AK1393" s="37"/>
      <c r="AL1393" s="37"/>
    </row>
    <row r="1394" spans="1:38" ht="15" customHeight="1">
      <c r="A1394" s="103" t="s">
        <v>2883</v>
      </c>
      <c r="B1394" s="25" t="s">
        <v>192</v>
      </c>
      <c r="C1394" s="37">
        <f t="shared" si="20"/>
        <v>1</v>
      </c>
      <c r="D1394" s="37">
        <v>0</v>
      </c>
      <c r="E1394" s="37"/>
      <c r="F1394" s="37"/>
      <c r="G1394" s="26"/>
      <c r="H1394" s="26"/>
      <c r="I1394" s="26"/>
      <c r="J1394" s="26"/>
      <c r="K1394" s="26">
        <v>2020</v>
      </c>
      <c r="L1394" s="26"/>
      <c r="M1394" s="26"/>
      <c r="N1394" s="37"/>
      <c r="O1394" s="37"/>
      <c r="P1394" s="37"/>
      <c r="Q1394" s="37"/>
      <c r="R1394" s="37"/>
      <c r="S1394" s="37"/>
      <c r="T1394" s="37"/>
      <c r="U1394" s="37"/>
      <c r="V1394" s="37"/>
      <c r="W1394" s="37"/>
      <c r="X1394" s="37"/>
      <c r="Y1394" s="37"/>
      <c r="Z1394" s="37"/>
      <c r="AA1394" s="37"/>
      <c r="AB1394" s="37"/>
      <c r="AC1394" s="37"/>
      <c r="AD1394" s="37"/>
      <c r="AE1394" s="37"/>
      <c r="AF1394" s="37"/>
      <c r="AG1394" s="37"/>
      <c r="AH1394" s="37"/>
      <c r="AI1394" s="37"/>
      <c r="AJ1394" s="37"/>
      <c r="AK1394" s="37"/>
      <c r="AL1394" s="37"/>
    </row>
    <row r="1395" spans="1:38" ht="15" customHeight="1">
      <c r="A1395" s="104" t="s">
        <v>2884</v>
      </c>
      <c r="B1395" s="25" t="s">
        <v>56</v>
      </c>
      <c r="C1395" s="37">
        <f t="shared" si="20"/>
        <v>1</v>
      </c>
      <c r="D1395" s="37">
        <v>0</v>
      </c>
      <c r="E1395" s="37"/>
      <c r="F1395" s="37"/>
      <c r="G1395" s="26"/>
      <c r="H1395" s="26"/>
      <c r="I1395" s="26"/>
      <c r="J1395" s="26"/>
      <c r="K1395" s="26"/>
      <c r="L1395" s="26"/>
      <c r="M1395" s="26"/>
      <c r="N1395" s="37"/>
      <c r="O1395" s="37"/>
      <c r="P1395" s="37"/>
      <c r="Q1395" s="37">
        <v>2014</v>
      </c>
      <c r="R1395" s="37"/>
      <c r="S1395" s="37"/>
      <c r="T1395" s="37"/>
      <c r="U1395" s="37"/>
      <c r="V1395" s="37"/>
      <c r="W1395" s="37"/>
      <c r="X1395" s="37"/>
      <c r="Y1395" s="37"/>
      <c r="Z1395" s="37"/>
      <c r="AA1395" s="37"/>
      <c r="AB1395" s="37"/>
      <c r="AC1395" s="37"/>
      <c r="AD1395" s="37"/>
      <c r="AE1395" s="37"/>
      <c r="AF1395" s="37"/>
      <c r="AG1395" s="37"/>
      <c r="AH1395" s="37"/>
      <c r="AI1395" s="37"/>
      <c r="AJ1395" s="37"/>
      <c r="AK1395" s="37"/>
      <c r="AL1395" s="37"/>
    </row>
    <row r="1396" spans="1:38" ht="15" customHeight="1">
      <c r="A1396" s="103" t="s">
        <v>2885</v>
      </c>
      <c r="B1396" s="25" t="s">
        <v>168</v>
      </c>
      <c r="C1396" s="37">
        <f t="shared" si="20"/>
        <v>1</v>
      </c>
      <c r="D1396" s="37">
        <v>0</v>
      </c>
      <c r="E1396" s="37"/>
      <c r="F1396" s="37"/>
      <c r="G1396" s="27">
        <v>2024</v>
      </c>
      <c r="H1396" s="26"/>
      <c r="I1396" s="26"/>
      <c r="J1396" s="26"/>
      <c r="K1396" s="26"/>
      <c r="L1396" s="26"/>
      <c r="M1396" s="26"/>
      <c r="N1396" s="37"/>
      <c r="O1396" s="37"/>
      <c r="P1396" s="37"/>
      <c r="Q1396" s="37"/>
      <c r="R1396" s="37"/>
      <c r="S1396" s="37"/>
      <c r="T1396" s="37"/>
      <c r="U1396" s="37"/>
      <c r="V1396" s="37"/>
      <c r="W1396" s="37"/>
      <c r="X1396" s="37"/>
      <c r="Y1396" s="37"/>
      <c r="Z1396" s="37"/>
      <c r="AA1396" s="37"/>
      <c r="AB1396" s="37"/>
      <c r="AC1396" s="37"/>
      <c r="AD1396" s="37"/>
      <c r="AE1396" s="37"/>
      <c r="AF1396" s="37"/>
      <c r="AG1396" s="37"/>
      <c r="AH1396" s="37"/>
      <c r="AI1396" s="37"/>
      <c r="AJ1396" s="37"/>
      <c r="AK1396" s="37"/>
      <c r="AL1396" s="37"/>
    </row>
    <row r="1397" spans="1:38" ht="15" customHeight="1">
      <c r="A1397" s="104" t="s">
        <v>2886</v>
      </c>
      <c r="B1397" s="25" t="s">
        <v>60</v>
      </c>
      <c r="C1397" s="37">
        <f t="shared" si="20"/>
        <v>10</v>
      </c>
      <c r="D1397" s="37">
        <v>10</v>
      </c>
      <c r="E1397" s="37">
        <v>2026</v>
      </c>
      <c r="F1397" s="37">
        <v>2025</v>
      </c>
      <c r="G1397" s="27">
        <v>2024</v>
      </c>
      <c r="H1397" s="27">
        <v>2023</v>
      </c>
      <c r="I1397" s="27">
        <v>2022</v>
      </c>
      <c r="J1397" s="27">
        <v>2021</v>
      </c>
      <c r="K1397" s="27">
        <v>2020</v>
      </c>
      <c r="L1397" s="26">
        <v>2019</v>
      </c>
      <c r="M1397" s="26">
        <v>2018</v>
      </c>
      <c r="N1397" s="37">
        <v>2017</v>
      </c>
      <c r="O1397" s="37"/>
      <c r="P1397" s="37"/>
      <c r="Q1397" s="37"/>
      <c r="R1397" s="37"/>
      <c r="S1397" s="37"/>
      <c r="T1397" s="37"/>
      <c r="U1397" s="37"/>
      <c r="V1397" s="37"/>
      <c r="W1397" s="37"/>
      <c r="X1397" s="37"/>
      <c r="Y1397" s="37"/>
      <c r="Z1397" s="37"/>
      <c r="AA1397" s="37"/>
      <c r="AB1397" s="37"/>
      <c r="AC1397" s="37"/>
      <c r="AD1397" s="37"/>
      <c r="AE1397" s="37"/>
      <c r="AF1397" s="37"/>
      <c r="AG1397" s="37"/>
      <c r="AH1397" s="37"/>
      <c r="AI1397" s="37"/>
      <c r="AJ1397" s="37"/>
      <c r="AK1397" s="37"/>
      <c r="AL1397" s="37"/>
    </row>
    <row r="1398" spans="1:38" ht="15" customHeight="1">
      <c r="A1398" s="104" t="s">
        <v>2887</v>
      </c>
      <c r="B1398" s="36" t="s">
        <v>388</v>
      </c>
      <c r="C1398" s="37">
        <f t="shared" si="20"/>
        <v>1</v>
      </c>
      <c r="D1398" s="37">
        <v>0</v>
      </c>
      <c r="E1398" s="37"/>
      <c r="F1398" s="37"/>
      <c r="G1398" s="26"/>
      <c r="H1398" s="26"/>
      <c r="I1398" s="26"/>
      <c r="J1398" s="26"/>
      <c r="K1398" s="26"/>
      <c r="L1398" s="26"/>
      <c r="M1398" s="26"/>
      <c r="N1398" s="37"/>
      <c r="O1398" s="37"/>
      <c r="P1398" s="37"/>
      <c r="Q1398" s="37"/>
      <c r="R1398" s="37"/>
      <c r="S1398" s="37"/>
      <c r="T1398" s="37"/>
      <c r="U1398" s="37"/>
      <c r="V1398" s="37"/>
      <c r="W1398" s="37"/>
      <c r="X1398" s="37"/>
      <c r="Y1398" s="37"/>
      <c r="Z1398" s="37"/>
      <c r="AA1398" s="37"/>
      <c r="AB1398" s="37">
        <v>2003</v>
      </c>
      <c r="AC1398" s="37"/>
      <c r="AD1398" s="37"/>
      <c r="AE1398" s="37"/>
      <c r="AF1398" s="37"/>
      <c r="AG1398" s="37"/>
      <c r="AH1398" s="37"/>
      <c r="AI1398" s="37"/>
      <c r="AJ1398" s="37"/>
      <c r="AK1398" s="37"/>
      <c r="AL1398" s="37"/>
    </row>
    <row r="1399" spans="1:38" ht="15" customHeight="1">
      <c r="A1399" s="104" t="s">
        <v>2888</v>
      </c>
      <c r="B1399" s="25" t="s">
        <v>81</v>
      </c>
      <c r="C1399" s="37">
        <f t="shared" si="20"/>
        <v>4</v>
      </c>
      <c r="D1399" s="37">
        <v>0</v>
      </c>
      <c r="E1399" s="37"/>
      <c r="F1399" s="37">
        <v>2025</v>
      </c>
      <c r="G1399" s="27">
        <v>2024</v>
      </c>
      <c r="H1399" s="27">
        <v>2023</v>
      </c>
      <c r="I1399" s="47"/>
      <c r="J1399" s="27">
        <v>2021</v>
      </c>
      <c r="K1399" s="26"/>
      <c r="L1399" s="26"/>
      <c r="M1399" s="26"/>
      <c r="N1399" s="37"/>
      <c r="O1399" s="37"/>
      <c r="P1399" s="37"/>
      <c r="Q1399" s="37"/>
      <c r="R1399" s="37"/>
      <c r="S1399" s="37"/>
      <c r="T1399" s="37"/>
      <c r="U1399" s="37"/>
      <c r="V1399" s="37"/>
      <c r="W1399" s="37"/>
      <c r="X1399" s="37"/>
      <c r="Y1399" s="37"/>
      <c r="Z1399" s="37"/>
      <c r="AA1399" s="37"/>
      <c r="AB1399" s="37"/>
      <c r="AC1399" s="37"/>
      <c r="AD1399" s="37"/>
      <c r="AE1399" s="37"/>
      <c r="AF1399" s="37"/>
      <c r="AG1399" s="37"/>
      <c r="AH1399" s="37"/>
      <c r="AI1399" s="37"/>
      <c r="AJ1399" s="37"/>
      <c r="AK1399" s="37"/>
      <c r="AL1399" s="37"/>
    </row>
    <row r="1400" spans="1:38" ht="15" customHeight="1">
      <c r="A1400" s="104" t="s">
        <v>2889</v>
      </c>
      <c r="B1400" s="36" t="s">
        <v>99</v>
      </c>
      <c r="C1400" s="37">
        <f t="shared" si="20"/>
        <v>4</v>
      </c>
      <c r="D1400" s="37">
        <v>3</v>
      </c>
      <c r="E1400" s="38">
        <v>2026</v>
      </c>
      <c r="F1400" s="37">
        <v>2025</v>
      </c>
      <c r="G1400" s="26">
        <v>2024</v>
      </c>
      <c r="H1400" s="26"/>
      <c r="I1400" s="26"/>
      <c r="J1400" s="26"/>
      <c r="K1400" s="26"/>
      <c r="L1400" s="26">
        <v>2019</v>
      </c>
      <c r="M1400" s="26"/>
      <c r="N1400" s="37"/>
      <c r="O1400" s="37"/>
      <c r="P1400" s="37"/>
      <c r="Q1400" s="37"/>
      <c r="R1400" s="37"/>
      <c r="S1400" s="37"/>
      <c r="T1400" s="37"/>
      <c r="U1400" s="37"/>
      <c r="V1400" s="37"/>
      <c r="W1400" s="37"/>
      <c r="X1400" s="37"/>
      <c r="Y1400" s="37"/>
      <c r="Z1400" s="37"/>
      <c r="AA1400" s="37"/>
      <c r="AB1400" s="37"/>
      <c r="AC1400" s="37"/>
      <c r="AD1400" s="37"/>
      <c r="AE1400" s="37"/>
      <c r="AF1400" s="37"/>
      <c r="AG1400" s="37"/>
      <c r="AH1400" s="37"/>
      <c r="AI1400" s="37"/>
      <c r="AJ1400" s="37"/>
      <c r="AK1400" s="37"/>
      <c r="AL1400" s="37"/>
    </row>
    <row r="1401" spans="1:38" ht="15" customHeight="1">
      <c r="A1401" s="104" t="s">
        <v>2890</v>
      </c>
      <c r="B1401" s="36" t="s">
        <v>142</v>
      </c>
      <c r="C1401" s="37">
        <f t="shared" si="20"/>
        <v>10</v>
      </c>
      <c r="D1401" s="37">
        <v>10</v>
      </c>
      <c r="E1401" s="37">
        <v>2026</v>
      </c>
      <c r="F1401" s="38">
        <v>2025</v>
      </c>
      <c r="G1401" s="27">
        <v>2024</v>
      </c>
      <c r="H1401" s="27">
        <v>2023</v>
      </c>
      <c r="I1401" s="27">
        <v>2022</v>
      </c>
      <c r="J1401" s="27">
        <v>2021</v>
      </c>
      <c r="K1401" s="26">
        <v>2020</v>
      </c>
      <c r="L1401" s="27">
        <v>2019</v>
      </c>
      <c r="M1401" s="27">
        <v>2018</v>
      </c>
      <c r="N1401" s="27">
        <v>2017</v>
      </c>
      <c r="O1401" s="37"/>
      <c r="P1401" s="37"/>
      <c r="Q1401" s="37"/>
      <c r="R1401" s="37"/>
      <c r="S1401" s="37"/>
      <c r="T1401" s="37"/>
      <c r="U1401" s="37"/>
      <c r="V1401" s="37"/>
      <c r="W1401" s="37"/>
      <c r="X1401" s="37"/>
      <c r="Y1401" s="37"/>
      <c r="Z1401" s="37"/>
      <c r="AA1401" s="37"/>
      <c r="AB1401" s="37"/>
      <c r="AC1401" s="37"/>
      <c r="AD1401" s="37"/>
      <c r="AE1401" s="37"/>
      <c r="AF1401" s="37"/>
      <c r="AG1401" s="37"/>
      <c r="AH1401" s="37"/>
      <c r="AI1401" s="37"/>
      <c r="AJ1401" s="37"/>
      <c r="AK1401" s="37"/>
      <c r="AL1401" s="37"/>
    </row>
    <row r="1402" spans="1:38" ht="15" customHeight="1">
      <c r="A1402" s="104" t="s">
        <v>2891</v>
      </c>
      <c r="B1402" s="36" t="s">
        <v>79</v>
      </c>
      <c r="C1402" s="37">
        <f t="shared" si="20"/>
        <v>4</v>
      </c>
      <c r="D1402" s="37">
        <v>4</v>
      </c>
      <c r="E1402" s="37">
        <v>2026</v>
      </c>
      <c r="F1402" s="37">
        <v>2025</v>
      </c>
      <c r="G1402" s="26">
        <v>2024</v>
      </c>
      <c r="H1402" s="26">
        <v>2023</v>
      </c>
      <c r="I1402" s="47"/>
      <c r="J1402" s="47"/>
      <c r="K1402" s="26"/>
      <c r="L1402" s="47"/>
      <c r="M1402" s="47"/>
      <c r="N1402" s="47"/>
      <c r="O1402" s="37"/>
      <c r="P1402" s="37"/>
      <c r="Q1402" s="37"/>
      <c r="R1402" s="37"/>
      <c r="S1402" s="37"/>
      <c r="T1402" s="37"/>
      <c r="U1402" s="37"/>
      <c r="V1402" s="37"/>
      <c r="W1402" s="37"/>
      <c r="X1402" s="37"/>
      <c r="Y1402" s="37"/>
      <c r="Z1402" s="37"/>
      <c r="AA1402" s="37"/>
      <c r="AB1402" s="37"/>
      <c r="AC1402" s="37"/>
      <c r="AD1402" s="37"/>
      <c r="AE1402" s="37"/>
      <c r="AF1402" s="37"/>
      <c r="AG1402" s="37"/>
      <c r="AH1402" s="37"/>
      <c r="AI1402" s="37"/>
      <c r="AJ1402" s="37"/>
      <c r="AK1402" s="37"/>
      <c r="AL1402" s="37"/>
    </row>
    <row r="1403" spans="1:38" ht="15" customHeight="1">
      <c r="A1403" s="104" t="s">
        <v>2892</v>
      </c>
      <c r="B1403" s="36" t="s">
        <v>64</v>
      </c>
      <c r="C1403" s="37">
        <f t="shared" si="20"/>
        <v>8</v>
      </c>
      <c r="D1403" s="37">
        <v>8</v>
      </c>
      <c r="E1403" s="38">
        <v>2026</v>
      </c>
      <c r="F1403" s="38">
        <v>2025</v>
      </c>
      <c r="G1403" s="27">
        <v>2024</v>
      </c>
      <c r="H1403" s="27">
        <v>2023</v>
      </c>
      <c r="I1403" s="27">
        <v>2022</v>
      </c>
      <c r="J1403" s="27">
        <v>2021</v>
      </c>
      <c r="K1403" s="27">
        <v>2020</v>
      </c>
      <c r="L1403" s="26">
        <v>2019</v>
      </c>
      <c r="M1403" s="26"/>
      <c r="N1403" s="37"/>
      <c r="O1403" s="37"/>
      <c r="P1403" s="37"/>
      <c r="Q1403" s="37"/>
      <c r="R1403" s="37"/>
      <c r="S1403" s="37"/>
      <c r="T1403" s="37"/>
      <c r="U1403" s="37"/>
      <c r="V1403" s="37"/>
      <c r="W1403" s="37"/>
      <c r="X1403" s="37"/>
      <c r="Y1403" s="37"/>
      <c r="Z1403" s="37"/>
      <c r="AA1403" s="37"/>
      <c r="AB1403" s="37"/>
      <c r="AC1403" s="37"/>
      <c r="AD1403" s="37"/>
      <c r="AE1403" s="37"/>
      <c r="AF1403" s="37"/>
      <c r="AG1403" s="37"/>
      <c r="AH1403" s="37"/>
      <c r="AI1403" s="37"/>
      <c r="AJ1403" s="37"/>
      <c r="AK1403" s="37"/>
      <c r="AL1403" s="37"/>
    </row>
    <row r="1404" spans="1:38" ht="15" customHeight="1">
      <c r="A1404" s="104" t="s">
        <v>2893</v>
      </c>
      <c r="B1404" s="36"/>
      <c r="C1404" s="37">
        <f t="shared" si="20"/>
        <v>3</v>
      </c>
      <c r="D1404" s="37">
        <v>0</v>
      </c>
      <c r="E1404" s="37"/>
      <c r="F1404" s="37"/>
      <c r="G1404" s="26"/>
      <c r="H1404" s="26"/>
      <c r="I1404" s="26"/>
      <c r="J1404" s="26"/>
      <c r="K1404" s="26"/>
      <c r="L1404" s="26"/>
      <c r="M1404" s="26"/>
      <c r="N1404" s="37"/>
      <c r="O1404" s="37"/>
      <c r="P1404" s="37"/>
      <c r="Q1404" s="37"/>
      <c r="R1404" s="37"/>
      <c r="S1404" s="37">
        <v>2012</v>
      </c>
      <c r="T1404" s="37">
        <v>2011</v>
      </c>
      <c r="U1404" s="37">
        <v>2010</v>
      </c>
      <c r="V1404" s="37"/>
      <c r="W1404" s="37"/>
      <c r="X1404" s="37"/>
      <c r="Y1404" s="37"/>
      <c r="Z1404" s="37"/>
      <c r="AA1404" s="37"/>
      <c r="AB1404" s="37"/>
      <c r="AC1404" s="37"/>
      <c r="AD1404" s="37"/>
      <c r="AE1404" s="37"/>
      <c r="AF1404" s="37"/>
      <c r="AG1404" s="37"/>
      <c r="AH1404" s="37"/>
      <c r="AI1404" s="37"/>
      <c r="AJ1404" s="37"/>
      <c r="AK1404" s="37"/>
      <c r="AL1404" s="37"/>
    </row>
    <row r="1405" spans="1:38" ht="15" customHeight="1">
      <c r="A1405" s="104" t="s">
        <v>2894</v>
      </c>
      <c r="B1405" s="36" t="s">
        <v>66</v>
      </c>
      <c r="C1405" s="37">
        <f t="shared" si="20"/>
        <v>1</v>
      </c>
      <c r="D1405" s="37">
        <v>1</v>
      </c>
      <c r="E1405" s="37">
        <v>2026</v>
      </c>
      <c r="F1405" s="37"/>
      <c r="G1405" s="26"/>
      <c r="H1405" s="26"/>
      <c r="I1405" s="26"/>
      <c r="J1405" s="26"/>
      <c r="K1405" s="26"/>
      <c r="L1405" s="26"/>
      <c r="M1405" s="26"/>
      <c r="N1405" s="37"/>
      <c r="O1405" s="37"/>
      <c r="P1405" s="37"/>
      <c r="Q1405" s="37"/>
      <c r="R1405" s="37"/>
      <c r="S1405" s="37"/>
      <c r="T1405" s="37"/>
      <c r="U1405" s="37"/>
      <c r="V1405" s="37"/>
      <c r="W1405" s="37"/>
      <c r="X1405" s="37"/>
      <c r="Y1405" s="37"/>
      <c r="Z1405" s="37"/>
      <c r="AA1405" s="37"/>
      <c r="AB1405" s="37"/>
      <c r="AC1405" s="37"/>
      <c r="AD1405" s="37"/>
      <c r="AE1405" s="37"/>
      <c r="AF1405" s="37"/>
      <c r="AG1405" s="37"/>
      <c r="AH1405" s="37"/>
      <c r="AI1405" s="37"/>
      <c r="AJ1405" s="37"/>
      <c r="AK1405" s="37"/>
      <c r="AL1405" s="37"/>
    </row>
    <row r="1406" spans="1:38" ht="15" customHeight="1">
      <c r="A1406" s="104" t="s">
        <v>2895</v>
      </c>
      <c r="B1406" s="25" t="s">
        <v>81</v>
      </c>
      <c r="C1406" s="37">
        <f t="shared" si="20"/>
        <v>11</v>
      </c>
      <c r="D1406" s="37">
        <v>0</v>
      </c>
      <c r="E1406" s="37"/>
      <c r="F1406" s="38">
        <v>2025</v>
      </c>
      <c r="G1406" s="27">
        <v>2024</v>
      </c>
      <c r="H1406" s="27">
        <v>2023</v>
      </c>
      <c r="I1406" s="26">
        <v>2022</v>
      </c>
      <c r="J1406" s="26">
        <v>2021</v>
      </c>
      <c r="K1406" s="26">
        <v>2020</v>
      </c>
      <c r="L1406" s="26">
        <v>2019</v>
      </c>
      <c r="M1406" s="26">
        <v>2018</v>
      </c>
      <c r="N1406" s="37">
        <v>2017</v>
      </c>
      <c r="O1406" s="37">
        <v>2016</v>
      </c>
      <c r="P1406" s="37">
        <v>2015</v>
      </c>
      <c r="Q1406" s="37"/>
      <c r="R1406" s="37"/>
      <c r="S1406" s="37"/>
      <c r="T1406" s="37"/>
      <c r="U1406" s="37"/>
      <c r="V1406" s="37"/>
      <c r="W1406" s="37"/>
      <c r="X1406" s="37"/>
      <c r="Y1406" s="37"/>
      <c r="Z1406" s="37"/>
      <c r="AA1406" s="37"/>
      <c r="AB1406" s="37"/>
      <c r="AC1406" s="37"/>
      <c r="AD1406" s="37"/>
      <c r="AE1406" s="37"/>
      <c r="AF1406" s="37"/>
      <c r="AG1406" s="37"/>
      <c r="AH1406" s="37"/>
      <c r="AI1406" s="37"/>
      <c r="AJ1406" s="37"/>
      <c r="AK1406" s="37"/>
      <c r="AL1406" s="37"/>
    </row>
    <row r="1407" spans="1:38" ht="15" customHeight="1">
      <c r="A1407" s="104" t="s">
        <v>2896</v>
      </c>
      <c r="B1407" s="25" t="s">
        <v>110</v>
      </c>
      <c r="C1407" s="37">
        <f t="shared" si="20"/>
        <v>1</v>
      </c>
      <c r="D1407" s="37">
        <v>0</v>
      </c>
      <c r="E1407" s="37"/>
      <c r="F1407" s="37"/>
      <c r="G1407" s="26"/>
      <c r="H1407" s="26"/>
      <c r="I1407" s="26"/>
      <c r="J1407" s="26"/>
      <c r="K1407" s="26"/>
      <c r="L1407" s="26"/>
      <c r="M1407" s="26">
        <v>2018</v>
      </c>
      <c r="N1407" s="37"/>
      <c r="O1407" s="37"/>
      <c r="P1407" s="37"/>
      <c r="Q1407" s="37"/>
      <c r="R1407" s="37"/>
      <c r="S1407" s="37"/>
      <c r="T1407" s="37"/>
      <c r="U1407" s="37"/>
      <c r="V1407" s="37"/>
      <c r="W1407" s="37"/>
      <c r="X1407" s="37"/>
      <c r="Y1407" s="37"/>
      <c r="Z1407" s="37"/>
      <c r="AA1407" s="37"/>
      <c r="AB1407" s="37"/>
      <c r="AC1407" s="37"/>
      <c r="AD1407" s="37"/>
      <c r="AE1407" s="37"/>
      <c r="AF1407" s="37"/>
      <c r="AG1407" s="37"/>
      <c r="AH1407" s="37"/>
      <c r="AI1407" s="37"/>
      <c r="AJ1407" s="37"/>
      <c r="AK1407" s="37"/>
      <c r="AL1407" s="37"/>
    </row>
    <row r="1408" spans="1:38" ht="15" customHeight="1">
      <c r="A1408" s="104" t="s">
        <v>2897</v>
      </c>
      <c r="B1408" s="36" t="s">
        <v>56</v>
      </c>
      <c r="C1408" s="37">
        <f t="shared" si="20"/>
        <v>1</v>
      </c>
      <c r="D1408" s="37">
        <v>0</v>
      </c>
      <c r="E1408" s="37"/>
      <c r="F1408" s="37"/>
      <c r="G1408" s="26"/>
      <c r="H1408" s="26"/>
      <c r="I1408" s="26"/>
      <c r="J1408" s="26"/>
      <c r="K1408" s="26"/>
      <c r="L1408" s="26"/>
      <c r="M1408" s="26"/>
      <c r="N1408" s="37"/>
      <c r="O1408" s="37"/>
      <c r="P1408" s="37"/>
      <c r="Q1408" s="37"/>
      <c r="R1408" s="37"/>
      <c r="S1408" s="37"/>
      <c r="T1408" s="37"/>
      <c r="U1408" s="37"/>
      <c r="V1408" s="37"/>
      <c r="W1408" s="37"/>
      <c r="X1408" s="37"/>
      <c r="Y1408" s="37"/>
      <c r="Z1408" s="37"/>
      <c r="AA1408" s="37">
        <v>2004</v>
      </c>
      <c r="AB1408" s="37"/>
      <c r="AC1408" s="37"/>
      <c r="AD1408" s="37"/>
      <c r="AE1408" s="37"/>
      <c r="AF1408" s="37"/>
      <c r="AG1408" s="37"/>
      <c r="AH1408" s="37"/>
      <c r="AI1408" s="37"/>
      <c r="AJ1408" s="37"/>
      <c r="AK1408" s="37"/>
      <c r="AL1408" s="37"/>
    </row>
    <row r="1409" spans="1:38" ht="15" customHeight="1">
      <c r="A1409" s="104" t="s">
        <v>2898</v>
      </c>
      <c r="B1409" s="36" t="s">
        <v>197</v>
      </c>
      <c r="C1409" s="37">
        <f t="shared" si="20"/>
        <v>2</v>
      </c>
      <c r="D1409" s="37">
        <v>2</v>
      </c>
      <c r="E1409" s="37">
        <v>2026</v>
      </c>
      <c r="F1409" s="38">
        <v>2025</v>
      </c>
      <c r="G1409" s="26"/>
      <c r="H1409" s="26"/>
      <c r="I1409" s="26"/>
      <c r="J1409" s="26"/>
      <c r="K1409" s="26"/>
      <c r="L1409" s="26"/>
      <c r="M1409" s="26"/>
      <c r="N1409" s="37"/>
      <c r="O1409" s="37"/>
      <c r="P1409" s="37"/>
      <c r="Q1409" s="37"/>
      <c r="R1409" s="37"/>
      <c r="S1409" s="37"/>
      <c r="T1409" s="37"/>
      <c r="U1409" s="37"/>
      <c r="V1409" s="37"/>
      <c r="W1409" s="37"/>
      <c r="X1409" s="37"/>
      <c r="Y1409" s="37"/>
      <c r="Z1409" s="37"/>
      <c r="AA1409" s="37"/>
      <c r="AB1409" s="37"/>
      <c r="AC1409" s="37"/>
      <c r="AD1409" s="37"/>
      <c r="AE1409" s="37"/>
      <c r="AF1409" s="37"/>
      <c r="AG1409" s="37"/>
      <c r="AH1409" s="37"/>
      <c r="AI1409" s="37"/>
      <c r="AJ1409" s="37"/>
      <c r="AK1409" s="37"/>
      <c r="AL1409" s="37"/>
    </row>
    <row r="1410" spans="1:38" ht="15" customHeight="1">
      <c r="A1410" s="104" t="s">
        <v>2899</v>
      </c>
      <c r="B1410" s="25" t="s">
        <v>66</v>
      </c>
      <c r="C1410" s="37">
        <f t="shared" si="20"/>
        <v>3</v>
      </c>
      <c r="D1410" s="37">
        <v>0</v>
      </c>
      <c r="E1410" s="37"/>
      <c r="F1410" s="37"/>
      <c r="G1410" s="26"/>
      <c r="H1410" s="26"/>
      <c r="I1410" s="26"/>
      <c r="J1410" s="26"/>
      <c r="K1410" s="26"/>
      <c r="L1410" s="26"/>
      <c r="M1410" s="26"/>
      <c r="N1410" s="37"/>
      <c r="O1410" s="37">
        <v>2016</v>
      </c>
      <c r="P1410" s="37">
        <v>2015</v>
      </c>
      <c r="Q1410" s="37">
        <v>2014</v>
      </c>
      <c r="R1410" s="37"/>
      <c r="S1410" s="37"/>
      <c r="T1410" s="37"/>
      <c r="U1410" s="37"/>
      <c r="V1410" s="37"/>
      <c r="W1410" s="37"/>
      <c r="X1410" s="37"/>
      <c r="Y1410" s="37"/>
      <c r="Z1410" s="37"/>
      <c r="AA1410" s="37"/>
      <c r="AB1410" s="37"/>
      <c r="AC1410" s="37"/>
      <c r="AD1410" s="37"/>
      <c r="AE1410" s="37"/>
      <c r="AF1410" s="37"/>
      <c r="AG1410" s="37"/>
      <c r="AH1410" s="37"/>
      <c r="AI1410" s="37"/>
      <c r="AJ1410" s="37"/>
      <c r="AK1410" s="37"/>
      <c r="AL1410" s="37"/>
    </row>
    <row r="1411" spans="1:38" ht="15" customHeight="1">
      <c r="A1411" s="104" t="s">
        <v>2900</v>
      </c>
      <c r="B1411" s="25" t="s">
        <v>76</v>
      </c>
      <c r="C1411" s="37">
        <f t="shared" si="20"/>
        <v>2</v>
      </c>
      <c r="D1411" s="37">
        <v>0</v>
      </c>
      <c r="E1411" s="37"/>
      <c r="F1411" s="37"/>
      <c r="G1411" s="26"/>
      <c r="H1411" s="26"/>
      <c r="I1411" s="26"/>
      <c r="J1411" s="26"/>
      <c r="K1411" s="26"/>
      <c r="L1411" s="26"/>
      <c r="M1411" s="26"/>
      <c r="N1411" s="37"/>
      <c r="O1411" s="37"/>
      <c r="P1411" s="37"/>
      <c r="Q1411" s="37">
        <v>2014</v>
      </c>
      <c r="R1411" s="37">
        <v>2013</v>
      </c>
      <c r="S1411" s="37"/>
      <c r="T1411" s="37"/>
      <c r="U1411" s="37"/>
      <c r="V1411" s="37"/>
      <c r="W1411" s="37"/>
      <c r="X1411" s="37"/>
      <c r="Y1411" s="37"/>
      <c r="Z1411" s="37"/>
      <c r="AA1411" s="37"/>
      <c r="AB1411" s="37"/>
      <c r="AC1411" s="37"/>
      <c r="AD1411" s="37"/>
      <c r="AE1411" s="37"/>
      <c r="AF1411" s="37"/>
      <c r="AG1411" s="37"/>
      <c r="AH1411" s="37"/>
      <c r="AI1411" s="37"/>
      <c r="AJ1411" s="37"/>
      <c r="AK1411" s="37"/>
      <c r="AL1411" s="37"/>
    </row>
    <row r="1412" spans="1:38" ht="15" customHeight="1">
      <c r="A1412" s="104" t="s">
        <v>2901</v>
      </c>
      <c r="B1412" s="25" t="s">
        <v>110</v>
      </c>
      <c r="C1412" s="37">
        <f t="shared" si="20"/>
        <v>6</v>
      </c>
      <c r="D1412" s="37">
        <v>0</v>
      </c>
      <c r="E1412" s="37"/>
      <c r="F1412" s="37"/>
      <c r="G1412" s="26"/>
      <c r="H1412" s="26"/>
      <c r="I1412" s="26">
        <v>2022</v>
      </c>
      <c r="J1412" s="26">
        <v>2021</v>
      </c>
      <c r="K1412" s="26">
        <v>2020</v>
      </c>
      <c r="L1412" s="26">
        <v>2019</v>
      </c>
      <c r="M1412" s="26">
        <v>2018</v>
      </c>
      <c r="N1412" s="37">
        <v>2017</v>
      </c>
      <c r="O1412" s="37"/>
      <c r="P1412" s="37"/>
      <c r="Q1412" s="37"/>
      <c r="R1412" s="37"/>
      <c r="S1412" s="37"/>
      <c r="T1412" s="37"/>
      <c r="U1412" s="37"/>
      <c r="V1412" s="37"/>
      <c r="W1412" s="37"/>
      <c r="X1412" s="37"/>
      <c r="Y1412" s="37"/>
      <c r="Z1412" s="37"/>
      <c r="AA1412" s="37"/>
      <c r="AB1412" s="37"/>
      <c r="AC1412" s="37"/>
      <c r="AD1412" s="37"/>
      <c r="AE1412" s="37"/>
      <c r="AF1412" s="37"/>
      <c r="AG1412" s="37"/>
      <c r="AH1412" s="37"/>
      <c r="AI1412" s="37"/>
      <c r="AJ1412" s="37"/>
      <c r="AK1412" s="37"/>
      <c r="AL1412" s="37"/>
    </row>
    <row r="1413" spans="1:38" ht="15" customHeight="1">
      <c r="A1413" s="104" t="s">
        <v>2902</v>
      </c>
      <c r="B1413" s="36" t="s">
        <v>79</v>
      </c>
      <c r="C1413" s="37">
        <f t="shared" ref="C1413:C1480" si="21">COUNT(E1413:AL1413)</f>
        <v>7</v>
      </c>
      <c r="D1413" s="37">
        <v>0</v>
      </c>
      <c r="E1413" s="37"/>
      <c r="F1413" s="37"/>
      <c r="G1413" s="26"/>
      <c r="H1413" s="26"/>
      <c r="I1413" s="26"/>
      <c r="J1413" s="26"/>
      <c r="K1413" s="26"/>
      <c r="L1413" s="26"/>
      <c r="M1413" s="26"/>
      <c r="N1413" s="37"/>
      <c r="O1413" s="37"/>
      <c r="P1413" s="37"/>
      <c r="Q1413" s="37"/>
      <c r="R1413" s="37"/>
      <c r="S1413" s="37"/>
      <c r="T1413" s="37">
        <v>2011</v>
      </c>
      <c r="U1413" s="37">
        <v>2010</v>
      </c>
      <c r="V1413" s="37">
        <v>2009</v>
      </c>
      <c r="W1413" s="37">
        <v>2008</v>
      </c>
      <c r="X1413" s="37">
        <v>2007</v>
      </c>
      <c r="Y1413" s="37">
        <v>2006</v>
      </c>
      <c r="Z1413" s="37">
        <v>2005</v>
      </c>
      <c r="AA1413" s="37"/>
      <c r="AB1413" s="37"/>
      <c r="AC1413" s="37"/>
      <c r="AD1413" s="37"/>
      <c r="AE1413" s="37"/>
      <c r="AF1413" s="37"/>
      <c r="AG1413" s="37"/>
      <c r="AH1413" s="37"/>
      <c r="AI1413" s="37"/>
      <c r="AJ1413" s="37"/>
      <c r="AK1413" s="37"/>
      <c r="AL1413" s="37"/>
    </row>
    <row r="1414" spans="1:38" ht="15" customHeight="1">
      <c r="A1414" s="103" t="s">
        <v>2903</v>
      </c>
      <c r="B1414" s="36" t="s">
        <v>142</v>
      </c>
      <c r="C1414" s="37">
        <f t="shared" si="21"/>
        <v>25</v>
      </c>
      <c r="D1414" s="37">
        <v>25</v>
      </c>
      <c r="E1414" s="38">
        <v>2026</v>
      </c>
      <c r="F1414" s="38">
        <v>2025</v>
      </c>
      <c r="G1414" s="27">
        <v>2024</v>
      </c>
      <c r="H1414" s="27">
        <v>2023</v>
      </c>
      <c r="I1414" s="26">
        <v>2022</v>
      </c>
      <c r="J1414" s="27">
        <v>2021</v>
      </c>
      <c r="K1414" s="27">
        <v>2020</v>
      </c>
      <c r="L1414" s="26">
        <v>2019</v>
      </c>
      <c r="M1414" s="26">
        <v>2018</v>
      </c>
      <c r="N1414" s="37">
        <v>2017</v>
      </c>
      <c r="O1414" s="37">
        <v>2016</v>
      </c>
      <c r="P1414" s="37">
        <v>2015</v>
      </c>
      <c r="Q1414" s="37">
        <v>2014</v>
      </c>
      <c r="R1414" s="37">
        <v>2013</v>
      </c>
      <c r="S1414" s="37">
        <v>2012</v>
      </c>
      <c r="T1414" s="37">
        <v>2011</v>
      </c>
      <c r="U1414" s="37">
        <v>2010</v>
      </c>
      <c r="V1414" s="37">
        <v>2009</v>
      </c>
      <c r="W1414" s="37">
        <v>2008</v>
      </c>
      <c r="X1414" s="37">
        <v>2007</v>
      </c>
      <c r="Y1414" s="37">
        <v>2006</v>
      </c>
      <c r="Z1414" s="37">
        <v>2005</v>
      </c>
      <c r="AA1414" s="37">
        <v>2004</v>
      </c>
      <c r="AB1414" s="37">
        <v>2003</v>
      </c>
      <c r="AC1414" s="37">
        <v>2002</v>
      </c>
      <c r="AD1414" s="37"/>
      <c r="AE1414" s="37"/>
      <c r="AF1414" s="37"/>
      <c r="AG1414" s="37"/>
      <c r="AH1414" s="37"/>
      <c r="AI1414" s="37"/>
      <c r="AJ1414" s="37"/>
      <c r="AK1414" s="37"/>
      <c r="AL1414" s="37"/>
    </row>
    <row r="1415" spans="1:38" ht="15" customHeight="1">
      <c r="A1415" s="103" t="s">
        <v>2904</v>
      </c>
      <c r="B1415" s="25" t="s">
        <v>110</v>
      </c>
      <c r="C1415" s="37">
        <f t="shared" si="21"/>
        <v>9</v>
      </c>
      <c r="D1415" s="37">
        <v>8</v>
      </c>
      <c r="E1415" s="37">
        <v>2026</v>
      </c>
      <c r="F1415" s="37">
        <v>2025</v>
      </c>
      <c r="G1415" s="26">
        <v>2024</v>
      </c>
      <c r="H1415" s="26">
        <v>2023</v>
      </c>
      <c r="I1415" s="26">
        <v>2022</v>
      </c>
      <c r="J1415" s="26">
        <v>2021</v>
      </c>
      <c r="K1415" s="26">
        <v>2020</v>
      </c>
      <c r="L1415" s="26">
        <v>2019</v>
      </c>
      <c r="M1415" s="26"/>
      <c r="N1415" s="37"/>
      <c r="O1415" s="37">
        <v>2016</v>
      </c>
      <c r="P1415" s="37"/>
      <c r="Q1415" s="37"/>
      <c r="R1415" s="37"/>
      <c r="S1415" s="37"/>
      <c r="T1415" s="37"/>
      <c r="U1415" s="37"/>
      <c r="V1415" s="37"/>
      <c r="W1415" s="37"/>
      <c r="X1415" s="37"/>
      <c r="Y1415" s="37"/>
      <c r="Z1415" s="37"/>
      <c r="AA1415" s="37"/>
      <c r="AB1415" s="37"/>
      <c r="AC1415" s="37"/>
      <c r="AD1415" s="37"/>
      <c r="AE1415" s="37"/>
      <c r="AF1415" s="37"/>
      <c r="AG1415" s="37"/>
      <c r="AH1415" s="37"/>
      <c r="AI1415" s="37"/>
      <c r="AJ1415" s="37"/>
      <c r="AK1415" s="37"/>
      <c r="AL1415" s="37"/>
    </row>
    <row r="1416" spans="1:38" ht="15" customHeight="1">
      <c r="A1416" s="103" t="s">
        <v>2905</v>
      </c>
      <c r="B1416" s="25" t="s">
        <v>64</v>
      </c>
      <c r="C1416" s="37">
        <f t="shared" si="21"/>
        <v>1</v>
      </c>
      <c r="D1416" s="37">
        <v>0</v>
      </c>
      <c r="E1416" s="37"/>
      <c r="F1416" s="37"/>
      <c r="G1416" s="26"/>
      <c r="H1416" s="26"/>
      <c r="I1416" s="26"/>
      <c r="J1416" s="26">
        <v>2021</v>
      </c>
      <c r="K1416" s="26"/>
      <c r="L1416" s="26"/>
      <c r="M1416" s="26"/>
      <c r="N1416" s="37"/>
      <c r="O1416" s="37"/>
      <c r="P1416" s="37"/>
      <c r="Q1416" s="37"/>
      <c r="R1416" s="37"/>
      <c r="S1416" s="37"/>
      <c r="T1416" s="37"/>
      <c r="U1416" s="37"/>
      <c r="V1416" s="37"/>
      <c r="W1416" s="37"/>
      <c r="X1416" s="37"/>
      <c r="Y1416" s="37"/>
      <c r="Z1416" s="37"/>
      <c r="AA1416" s="37"/>
      <c r="AB1416" s="37"/>
      <c r="AC1416" s="37"/>
      <c r="AD1416" s="37"/>
      <c r="AE1416" s="37"/>
      <c r="AF1416" s="37"/>
      <c r="AG1416" s="37"/>
      <c r="AH1416" s="37"/>
      <c r="AI1416" s="37"/>
      <c r="AJ1416" s="37"/>
      <c r="AK1416" s="37"/>
      <c r="AL1416" s="37"/>
    </row>
    <row r="1417" spans="1:38" ht="15" customHeight="1">
      <c r="A1417" s="103" t="s">
        <v>2906</v>
      </c>
      <c r="B1417" s="25" t="s">
        <v>99</v>
      </c>
      <c r="C1417" s="37">
        <f t="shared" si="21"/>
        <v>1</v>
      </c>
      <c r="D1417" s="37">
        <v>1</v>
      </c>
      <c r="E1417" s="37">
        <v>2026</v>
      </c>
      <c r="F1417" s="37"/>
      <c r="G1417" s="26"/>
      <c r="H1417" s="26"/>
      <c r="I1417" s="26"/>
      <c r="J1417" s="26"/>
      <c r="K1417" s="26"/>
      <c r="L1417" s="26"/>
      <c r="M1417" s="26"/>
      <c r="N1417" s="37"/>
      <c r="O1417" s="37"/>
      <c r="P1417" s="37"/>
      <c r="Q1417" s="37"/>
      <c r="R1417" s="37"/>
      <c r="S1417" s="37"/>
      <c r="T1417" s="37"/>
      <c r="U1417" s="37"/>
      <c r="V1417" s="37"/>
      <c r="W1417" s="37"/>
      <c r="X1417" s="37"/>
      <c r="Y1417" s="37"/>
      <c r="Z1417" s="37"/>
      <c r="AA1417" s="37"/>
      <c r="AB1417" s="37"/>
      <c r="AC1417" s="37"/>
      <c r="AD1417" s="37"/>
      <c r="AE1417" s="37"/>
      <c r="AF1417" s="37"/>
      <c r="AG1417" s="37"/>
      <c r="AH1417" s="37"/>
      <c r="AI1417" s="37"/>
      <c r="AJ1417" s="37"/>
      <c r="AK1417" s="37"/>
      <c r="AL1417" s="37"/>
    </row>
    <row r="1418" spans="1:38" ht="15" customHeight="1">
      <c r="A1418" s="103" t="s">
        <v>2907</v>
      </c>
      <c r="B1418" s="25" t="s">
        <v>155</v>
      </c>
      <c r="C1418" s="37">
        <f t="shared" si="21"/>
        <v>2</v>
      </c>
      <c r="D1418" s="37">
        <v>2</v>
      </c>
      <c r="E1418" s="37">
        <v>2026</v>
      </c>
      <c r="F1418" s="37">
        <v>2025</v>
      </c>
      <c r="G1418" s="26"/>
      <c r="H1418" s="26"/>
      <c r="I1418" s="26"/>
      <c r="J1418" s="26"/>
      <c r="K1418" s="26"/>
      <c r="L1418" s="26"/>
      <c r="M1418" s="26"/>
      <c r="N1418" s="37"/>
      <c r="O1418" s="37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7"/>
      <c r="AH1418" s="37"/>
      <c r="AI1418" s="37"/>
      <c r="AJ1418" s="37"/>
      <c r="AK1418" s="37"/>
      <c r="AL1418" s="37"/>
    </row>
    <row r="1419" spans="1:38" ht="15" customHeight="1">
      <c r="A1419" s="103" t="s">
        <v>2908</v>
      </c>
      <c r="B1419" s="36" t="s">
        <v>90</v>
      </c>
      <c r="C1419" s="37">
        <f t="shared" si="21"/>
        <v>1</v>
      </c>
      <c r="D1419" s="37">
        <v>0</v>
      </c>
      <c r="E1419" s="37"/>
      <c r="F1419" s="37"/>
      <c r="G1419" s="26"/>
      <c r="H1419" s="26"/>
      <c r="I1419" s="26"/>
      <c r="J1419" s="26"/>
      <c r="K1419" s="26"/>
      <c r="L1419" s="26"/>
      <c r="M1419" s="26"/>
      <c r="N1419" s="37"/>
      <c r="O1419" s="37"/>
      <c r="P1419" s="37"/>
      <c r="Q1419" s="37"/>
      <c r="R1419" s="37"/>
      <c r="S1419" s="37"/>
      <c r="T1419" s="37"/>
      <c r="U1419" s="37"/>
      <c r="V1419" s="37"/>
      <c r="W1419" s="37"/>
      <c r="X1419" s="37"/>
      <c r="Y1419" s="37"/>
      <c r="Z1419" s="37"/>
      <c r="AA1419" s="37"/>
      <c r="AB1419" s="37"/>
      <c r="AC1419" s="37"/>
      <c r="AD1419" s="37"/>
      <c r="AE1419" s="37"/>
      <c r="AF1419" s="37"/>
      <c r="AG1419" s="37"/>
      <c r="AH1419" s="37"/>
      <c r="AI1419" s="37"/>
      <c r="AJ1419" s="37"/>
      <c r="AK1419" s="37"/>
      <c r="AL1419" s="37">
        <v>1993</v>
      </c>
    </row>
    <row r="1420" spans="1:38" ht="15" customHeight="1">
      <c r="A1420" s="103" t="s">
        <v>2909</v>
      </c>
      <c r="B1420" s="36" t="s">
        <v>388</v>
      </c>
      <c r="C1420" s="37">
        <f t="shared" si="21"/>
        <v>1</v>
      </c>
      <c r="D1420" s="37">
        <v>0</v>
      </c>
      <c r="E1420" s="37"/>
      <c r="F1420" s="37">
        <v>2025</v>
      </c>
      <c r="G1420" s="26"/>
      <c r="H1420" s="26"/>
      <c r="I1420" s="26"/>
      <c r="J1420" s="26"/>
      <c r="K1420" s="26"/>
      <c r="L1420" s="26"/>
      <c r="M1420" s="26"/>
      <c r="N1420" s="37"/>
      <c r="O1420" s="37"/>
      <c r="P1420" s="37"/>
      <c r="Q1420" s="37"/>
      <c r="R1420" s="37"/>
      <c r="S1420" s="37"/>
      <c r="T1420" s="37"/>
      <c r="U1420" s="37"/>
      <c r="V1420" s="37"/>
      <c r="W1420" s="37"/>
      <c r="X1420" s="37"/>
      <c r="Y1420" s="37"/>
      <c r="Z1420" s="37"/>
      <c r="AA1420" s="37"/>
      <c r="AB1420" s="37"/>
      <c r="AC1420" s="37"/>
      <c r="AD1420" s="37"/>
      <c r="AE1420" s="37"/>
      <c r="AF1420" s="37"/>
      <c r="AG1420" s="37"/>
      <c r="AH1420" s="37"/>
      <c r="AI1420" s="37"/>
      <c r="AJ1420" s="37"/>
      <c r="AK1420" s="37"/>
      <c r="AL1420" s="37"/>
    </row>
    <row r="1421" spans="1:38" ht="15" customHeight="1">
      <c r="A1421" s="103" t="s">
        <v>2910</v>
      </c>
      <c r="B1421" s="36" t="s">
        <v>90</v>
      </c>
      <c r="C1421" s="37">
        <f t="shared" si="21"/>
        <v>1</v>
      </c>
      <c r="D1421" s="37">
        <v>0</v>
      </c>
      <c r="E1421" s="37"/>
      <c r="F1421" s="37"/>
      <c r="G1421" s="26"/>
      <c r="H1421" s="26"/>
      <c r="I1421" s="26">
        <v>2022</v>
      </c>
      <c r="J1421" s="26"/>
      <c r="K1421" s="26"/>
      <c r="L1421" s="26"/>
      <c r="M1421" s="26"/>
      <c r="N1421" s="37"/>
      <c r="O1421" s="37"/>
      <c r="P1421" s="37"/>
      <c r="Q1421" s="37"/>
      <c r="R1421" s="37"/>
      <c r="S1421" s="37"/>
      <c r="T1421" s="37"/>
      <c r="U1421" s="37"/>
      <c r="V1421" s="37"/>
      <c r="W1421" s="37"/>
      <c r="X1421" s="37"/>
      <c r="Y1421" s="37"/>
      <c r="Z1421" s="37"/>
      <c r="AA1421" s="37"/>
      <c r="AB1421" s="37"/>
      <c r="AC1421" s="37"/>
      <c r="AD1421" s="37"/>
      <c r="AE1421" s="37"/>
      <c r="AF1421" s="37"/>
      <c r="AG1421" s="37"/>
      <c r="AH1421" s="37"/>
      <c r="AI1421" s="37"/>
      <c r="AJ1421" s="37"/>
      <c r="AK1421" s="37"/>
      <c r="AL1421" s="37"/>
    </row>
    <row r="1422" spans="1:38" ht="15" customHeight="1">
      <c r="A1422" s="103" t="s">
        <v>2910</v>
      </c>
      <c r="B1422" s="36" t="s">
        <v>155</v>
      </c>
      <c r="C1422" s="37">
        <f t="shared" si="21"/>
        <v>1</v>
      </c>
      <c r="D1422" s="37">
        <v>0</v>
      </c>
      <c r="E1422" s="38"/>
      <c r="F1422" s="37"/>
      <c r="G1422" s="26">
        <v>2024</v>
      </c>
      <c r="H1422" s="26"/>
      <c r="I1422" s="26"/>
      <c r="J1422" s="26"/>
      <c r="K1422" s="26"/>
      <c r="L1422" s="26"/>
      <c r="M1422" s="26"/>
      <c r="N1422" s="37"/>
      <c r="O1422" s="37"/>
      <c r="P1422" s="37"/>
      <c r="Q1422" s="37"/>
      <c r="R1422" s="37"/>
      <c r="S1422" s="37"/>
      <c r="T1422" s="37"/>
      <c r="U1422" s="37"/>
      <c r="V1422" s="37"/>
      <c r="W1422" s="37"/>
      <c r="X1422" s="37"/>
      <c r="Y1422" s="37"/>
      <c r="Z1422" s="37"/>
      <c r="AA1422" s="37"/>
      <c r="AB1422" s="37"/>
      <c r="AC1422" s="37"/>
      <c r="AD1422" s="37"/>
      <c r="AE1422" s="37"/>
      <c r="AF1422" s="37"/>
      <c r="AG1422" s="37"/>
      <c r="AH1422" s="37"/>
      <c r="AI1422" s="37"/>
      <c r="AJ1422" s="37"/>
      <c r="AK1422" s="37"/>
      <c r="AL1422" s="37"/>
    </row>
    <row r="1423" spans="1:38" ht="15" customHeight="1">
      <c r="A1423" s="104" t="s">
        <v>2911</v>
      </c>
      <c r="B1423" s="36" t="s">
        <v>90</v>
      </c>
      <c r="C1423" s="37">
        <f t="shared" si="21"/>
        <v>8</v>
      </c>
      <c r="D1423" s="37">
        <v>8</v>
      </c>
      <c r="E1423" s="38">
        <v>2026</v>
      </c>
      <c r="F1423" s="38">
        <v>2025</v>
      </c>
      <c r="G1423" s="27">
        <v>2024</v>
      </c>
      <c r="H1423" s="27">
        <v>2023</v>
      </c>
      <c r="I1423" s="27">
        <v>2022</v>
      </c>
      <c r="J1423" s="27">
        <v>2021</v>
      </c>
      <c r="K1423" s="27">
        <v>2020</v>
      </c>
      <c r="L1423" s="27">
        <v>2019</v>
      </c>
      <c r="M1423" s="26"/>
      <c r="N1423" s="37"/>
      <c r="O1423" s="37"/>
      <c r="P1423" s="37"/>
      <c r="Q1423" s="37"/>
      <c r="R1423" s="37"/>
      <c r="S1423" s="37"/>
      <c r="T1423" s="37"/>
      <c r="U1423" s="37"/>
      <c r="V1423" s="37"/>
      <c r="W1423" s="37"/>
      <c r="X1423" s="37"/>
      <c r="Y1423" s="37"/>
      <c r="Z1423" s="37"/>
      <c r="AA1423" s="37"/>
      <c r="AB1423" s="37"/>
      <c r="AC1423" s="37"/>
      <c r="AD1423" s="37"/>
      <c r="AE1423" s="37"/>
      <c r="AF1423" s="37"/>
      <c r="AG1423" s="37"/>
      <c r="AH1423" s="37"/>
      <c r="AI1423" s="37"/>
      <c r="AJ1423" s="37"/>
      <c r="AK1423" s="37"/>
      <c r="AL1423" s="37"/>
    </row>
    <row r="1424" spans="1:38" ht="15" customHeight="1">
      <c r="A1424" s="104" t="s">
        <v>2912</v>
      </c>
      <c r="B1424" s="36"/>
      <c r="C1424" s="37">
        <f t="shared" si="21"/>
        <v>1</v>
      </c>
      <c r="D1424" s="37">
        <v>0</v>
      </c>
      <c r="E1424" s="37"/>
      <c r="F1424" s="37"/>
      <c r="G1424" s="26"/>
      <c r="H1424" s="26"/>
      <c r="I1424" s="26"/>
      <c r="J1424" s="26"/>
      <c r="K1424" s="26"/>
      <c r="L1424" s="26"/>
      <c r="M1424" s="26"/>
      <c r="N1424" s="37"/>
      <c r="O1424" s="37"/>
      <c r="P1424" s="37">
        <v>2015</v>
      </c>
      <c r="Q1424" s="37"/>
      <c r="R1424" s="37"/>
      <c r="S1424" s="37"/>
      <c r="T1424" s="37"/>
      <c r="U1424" s="37"/>
      <c r="V1424" s="37"/>
      <c r="W1424" s="37"/>
      <c r="X1424" s="37"/>
      <c r="Y1424" s="37"/>
      <c r="Z1424" s="37"/>
      <c r="AA1424" s="37"/>
      <c r="AB1424" s="37"/>
      <c r="AC1424" s="37"/>
      <c r="AD1424" s="37"/>
      <c r="AE1424" s="37"/>
      <c r="AF1424" s="37"/>
      <c r="AG1424" s="37"/>
      <c r="AH1424" s="37"/>
      <c r="AI1424" s="37"/>
      <c r="AJ1424" s="37"/>
      <c r="AK1424" s="37"/>
      <c r="AL1424" s="37"/>
    </row>
    <row r="1425" spans="1:38" ht="15" customHeight="1">
      <c r="A1425" s="103" t="s">
        <v>2913</v>
      </c>
      <c r="B1425" s="36" t="s">
        <v>388</v>
      </c>
      <c r="C1425" s="37">
        <f t="shared" si="21"/>
        <v>13</v>
      </c>
      <c r="D1425" s="37">
        <v>9</v>
      </c>
      <c r="E1425" s="37">
        <v>2026</v>
      </c>
      <c r="F1425" s="37">
        <v>2025</v>
      </c>
      <c r="G1425" s="26">
        <v>2024</v>
      </c>
      <c r="H1425" s="26">
        <v>2023</v>
      </c>
      <c r="I1425" s="26">
        <v>2022</v>
      </c>
      <c r="J1425" s="26">
        <v>2021</v>
      </c>
      <c r="K1425" s="27">
        <v>2020</v>
      </c>
      <c r="L1425" s="26">
        <v>2019</v>
      </c>
      <c r="M1425" s="26">
        <v>2018</v>
      </c>
      <c r="N1425" s="37"/>
      <c r="O1425" s="37"/>
      <c r="P1425" s="37"/>
      <c r="Q1425" s="37"/>
      <c r="R1425" s="37"/>
      <c r="S1425" s="37"/>
      <c r="T1425" s="37"/>
      <c r="U1425" s="37"/>
      <c r="V1425" s="37"/>
      <c r="W1425" s="37"/>
      <c r="X1425" s="37"/>
      <c r="Y1425" s="37"/>
      <c r="Z1425" s="37"/>
      <c r="AA1425" s="37"/>
      <c r="AB1425" s="37"/>
      <c r="AC1425" s="37"/>
      <c r="AD1425" s="37"/>
      <c r="AE1425" s="37"/>
      <c r="AF1425" s="37"/>
      <c r="AG1425" s="37"/>
      <c r="AH1425" s="37">
        <v>1997</v>
      </c>
      <c r="AI1425" s="37">
        <v>1996</v>
      </c>
      <c r="AJ1425" s="37"/>
      <c r="AK1425" s="37">
        <v>1994</v>
      </c>
      <c r="AL1425" s="37">
        <v>1993</v>
      </c>
    </row>
    <row r="1426" spans="1:38" ht="15" customHeight="1">
      <c r="A1426" s="103" t="s">
        <v>2914</v>
      </c>
      <c r="B1426" s="36" t="s">
        <v>139</v>
      </c>
      <c r="C1426" s="37">
        <f t="shared" si="21"/>
        <v>6</v>
      </c>
      <c r="D1426" s="37">
        <v>0</v>
      </c>
      <c r="E1426" s="37"/>
      <c r="F1426" s="37"/>
      <c r="G1426" s="26"/>
      <c r="H1426" s="26"/>
      <c r="I1426" s="26"/>
      <c r="J1426" s="26"/>
      <c r="K1426" s="26"/>
      <c r="L1426" s="26"/>
      <c r="M1426" s="26"/>
      <c r="N1426" s="37"/>
      <c r="O1426" s="37"/>
      <c r="P1426" s="37"/>
      <c r="Q1426" s="37">
        <v>2014</v>
      </c>
      <c r="R1426" s="37">
        <v>2013</v>
      </c>
      <c r="S1426" s="37">
        <v>2012</v>
      </c>
      <c r="T1426" s="37">
        <v>2011</v>
      </c>
      <c r="U1426" s="37">
        <v>2010</v>
      </c>
      <c r="V1426" s="37"/>
      <c r="W1426" s="37">
        <v>2008</v>
      </c>
      <c r="X1426" s="37"/>
      <c r="Y1426" s="37"/>
      <c r="Z1426" s="37"/>
      <c r="AA1426" s="37"/>
      <c r="AB1426" s="37"/>
      <c r="AC1426" s="37"/>
      <c r="AD1426" s="37"/>
      <c r="AE1426" s="37"/>
      <c r="AF1426" s="37"/>
      <c r="AG1426" s="37"/>
      <c r="AH1426" s="37"/>
      <c r="AI1426" s="37"/>
      <c r="AJ1426" s="37"/>
      <c r="AK1426" s="37"/>
      <c r="AL1426" s="37"/>
    </row>
    <row r="1427" spans="1:38" ht="15" customHeight="1">
      <c r="A1427" s="103" t="s">
        <v>2915</v>
      </c>
      <c r="B1427" s="25" t="s">
        <v>101</v>
      </c>
      <c r="C1427" s="37">
        <f t="shared" si="21"/>
        <v>2</v>
      </c>
      <c r="D1427" s="37">
        <v>0</v>
      </c>
      <c r="E1427" s="37"/>
      <c r="F1427" s="37"/>
      <c r="G1427" s="26"/>
      <c r="H1427" s="26">
        <v>2023</v>
      </c>
      <c r="I1427" s="26"/>
      <c r="J1427" s="26"/>
      <c r="K1427" s="26"/>
      <c r="L1427" s="26"/>
      <c r="M1427" s="26"/>
      <c r="N1427" s="37"/>
      <c r="O1427" s="37"/>
      <c r="P1427" s="37"/>
      <c r="Q1427" s="37"/>
      <c r="R1427" s="37"/>
      <c r="S1427" s="37">
        <v>2012</v>
      </c>
      <c r="T1427" s="37"/>
      <c r="U1427" s="37"/>
      <c r="V1427" s="37"/>
      <c r="W1427" s="37"/>
      <c r="X1427" s="37"/>
      <c r="Y1427" s="37"/>
      <c r="Z1427" s="37"/>
      <c r="AA1427" s="37"/>
      <c r="AB1427" s="37"/>
      <c r="AC1427" s="37"/>
      <c r="AD1427" s="37"/>
      <c r="AE1427" s="37"/>
      <c r="AF1427" s="37"/>
      <c r="AG1427" s="37"/>
      <c r="AH1427" s="37"/>
      <c r="AI1427" s="37"/>
      <c r="AJ1427" s="37"/>
      <c r="AK1427" s="37"/>
      <c r="AL1427" s="37"/>
    </row>
    <row r="1428" spans="1:38" ht="15" customHeight="1">
      <c r="A1428" s="103" t="s">
        <v>2916</v>
      </c>
      <c r="B1428" s="36" t="s">
        <v>221</v>
      </c>
      <c r="C1428" s="37">
        <f t="shared" si="21"/>
        <v>7</v>
      </c>
      <c r="D1428" s="37">
        <v>0</v>
      </c>
      <c r="E1428" s="37"/>
      <c r="F1428" s="37"/>
      <c r="G1428" s="26"/>
      <c r="H1428" s="26"/>
      <c r="I1428" s="26"/>
      <c r="J1428" s="26"/>
      <c r="K1428" s="26"/>
      <c r="L1428" s="26"/>
      <c r="M1428" s="26"/>
      <c r="N1428" s="37"/>
      <c r="O1428" s="37"/>
      <c r="P1428" s="37"/>
      <c r="Q1428" s="37"/>
      <c r="R1428" s="37"/>
      <c r="S1428" s="37"/>
      <c r="T1428" s="37"/>
      <c r="U1428" s="37"/>
      <c r="V1428" s="37"/>
      <c r="W1428" s="37"/>
      <c r="X1428" s="37"/>
      <c r="Y1428" s="37"/>
      <c r="Z1428" s="37"/>
      <c r="AA1428" s="37"/>
      <c r="AB1428" s="37"/>
      <c r="AC1428" s="37"/>
      <c r="AD1428" s="37"/>
      <c r="AE1428" s="37"/>
      <c r="AF1428" s="37">
        <v>1999</v>
      </c>
      <c r="AG1428" s="37">
        <v>1998</v>
      </c>
      <c r="AH1428" s="37">
        <v>1997</v>
      </c>
      <c r="AI1428" s="37">
        <v>1996</v>
      </c>
      <c r="AJ1428" s="37">
        <v>1995</v>
      </c>
      <c r="AK1428" s="37">
        <v>1994</v>
      </c>
      <c r="AL1428" s="37">
        <v>1993</v>
      </c>
    </row>
    <row r="1429" spans="1:38" ht="15" customHeight="1">
      <c r="A1429" s="104" t="s">
        <v>2917</v>
      </c>
      <c r="B1429" s="36" t="s">
        <v>221</v>
      </c>
      <c r="C1429" s="37">
        <f t="shared" si="21"/>
        <v>1</v>
      </c>
      <c r="D1429" s="37">
        <v>0</v>
      </c>
      <c r="E1429" s="37"/>
      <c r="F1429" s="37"/>
      <c r="G1429" s="26"/>
      <c r="H1429" s="26"/>
      <c r="I1429" s="26"/>
      <c r="J1429" s="26"/>
      <c r="K1429" s="26"/>
      <c r="L1429" s="26"/>
      <c r="M1429" s="26"/>
      <c r="N1429" s="37"/>
      <c r="O1429" s="37"/>
      <c r="P1429" s="37"/>
      <c r="Q1429" s="37"/>
      <c r="R1429" s="37"/>
      <c r="S1429" s="37"/>
      <c r="T1429" s="37"/>
      <c r="U1429" s="37"/>
      <c r="V1429" s="37"/>
      <c r="W1429" s="37"/>
      <c r="X1429" s="37"/>
      <c r="Y1429" s="37"/>
      <c r="Z1429" s="37"/>
      <c r="AA1429" s="37"/>
      <c r="AB1429" s="37"/>
      <c r="AC1429" s="37"/>
      <c r="AD1429" s="37"/>
      <c r="AE1429" s="37">
        <v>2000</v>
      </c>
      <c r="AF1429" s="37"/>
      <c r="AG1429" s="37"/>
      <c r="AH1429" s="37"/>
      <c r="AI1429" s="37"/>
      <c r="AJ1429" s="37"/>
      <c r="AK1429" s="37"/>
      <c r="AL1429" s="37"/>
    </row>
    <row r="1430" spans="1:38" ht="15" customHeight="1">
      <c r="A1430" s="103" t="s">
        <v>2918</v>
      </c>
      <c r="B1430" s="25" t="s">
        <v>86</v>
      </c>
      <c r="C1430" s="37">
        <f t="shared" si="21"/>
        <v>5</v>
      </c>
      <c r="D1430" s="37">
        <v>0</v>
      </c>
      <c r="E1430" s="37"/>
      <c r="F1430" s="37">
        <v>2025</v>
      </c>
      <c r="G1430" s="27">
        <v>2024</v>
      </c>
      <c r="H1430" s="26">
        <v>2023</v>
      </c>
      <c r="I1430" s="26">
        <v>2022</v>
      </c>
      <c r="J1430" s="26"/>
      <c r="K1430" s="26">
        <v>2020</v>
      </c>
      <c r="L1430" s="26"/>
      <c r="M1430" s="26"/>
      <c r="N1430" s="37"/>
      <c r="O1430" s="37"/>
      <c r="P1430" s="37"/>
      <c r="Q1430" s="37"/>
      <c r="R1430" s="37"/>
      <c r="S1430" s="37"/>
      <c r="T1430" s="37"/>
      <c r="U1430" s="37"/>
      <c r="V1430" s="37"/>
      <c r="W1430" s="37"/>
      <c r="X1430" s="37"/>
      <c r="Y1430" s="37"/>
      <c r="Z1430" s="37"/>
      <c r="AA1430" s="37"/>
      <c r="AB1430" s="37"/>
      <c r="AC1430" s="37"/>
      <c r="AD1430" s="37"/>
      <c r="AE1430" s="37"/>
      <c r="AF1430" s="37"/>
      <c r="AG1430" s="37"/>
      <c r="AH1430" s="37"/>
      <c r="AI1430" s="37"/>
      <c r="AJ1430" s="37"/>
      <c r="AK1430" s="37"/>
      <c r="AL1430" s="37"/>
    </row>
    <row r="1431" spans="1:38" ht="15" customHeight="1">
      <c r="A1431" s="104" t="s">
        <v>2919</v>
      </c>
      <c r="B1431" s="36"/>
      <c r="C1431" s="37">
        <f t="shared" si="21"/>
        <v>2</v>
      </c>
      <c r="D1431" s="37">
        <v>0</v>
      </c>
      <c r="E1431" s="37"/>
      <c r="F1431" s="37"/>
      <c r="G1431" s="26"/>
      <c r="H1431" s="26"/>
      <c r="I1431" s="26"/>
      <c r="J1431" s="26"/>
      <c r="K1431" s="26"/>
      <c r="L1431" s="26"/>
      <c r="M1431" s="26"/>
      <c r="N1431" s="37"/>
      <c r="O1431" s="37"/>
      <c r="P1431" s="37"/>
      <c r="Q1431" s="37"/>
      <c r="R1431" s="37"/>
      <c r="S1431" s="37"/>
      <c r="T1431" s="37">
        <v>2011</v>
      </c>
      <c r="U1431" s="37">
        <v>2010</v>
      </c>
      <c r="V1431" s="37"/>
      <c r="W1431" s="37"/>
      <c r="X1431" s="37"/>
      <c r="Y1431" s="37"/>
      <c r="Z1431" s="37"/>
      <c r="AA1431" s="37"/>
      <c r="AB1431" s="37"/>
      <c r="AC1431" s="37"/>
      <c r="AD1431" s="37"/>
      <c r="AE1431" s="37"/>
      <c r="AF1431" s="37"/>
      <c r="AG1431" s="37"/>
      <c r="AH1431" s="37"/>
      <c r="AI1431" s="37"/>
      <c r="AJ1431" s="37"/>
      <c r="AK1431" s="37"/>
      <c r="AL1431" s="37"/>
    </row>
    <row r="1432" spans="1:38" ht="15" customHeight="1">
      <c r="A1432" s="104" t="s">
        <v>2920</v>
      </c>
      <c r="B1432" s="25" t="s">
        <v>168</v>
      </c>
      <c r="C1432" s="37">
        <f t="shared" si="21"/>
        <v>2</v>
      </c>
      <c r="D1432" s="37">
        <v>0</v>
      </c>
      <c r="E1432" s="37"/>
      <c r="F1432" s="37"/>
      <c r="G1432" s="27">
        <v>2024</v>
      </c>
      <c r="H1432" s="26"/>
      <c r="I1432" s="26"/>
      <c r="J1432" s="26"/>
      <c r="K1432" s="26"/>
      <c r="L1432" s="26"/>
      <c r="M1432" s="26"/>
      <c r="N1432" s="37"/>
      <c r="O1432" s="37"/>
      <c r="P1432" s="37"/>
      <c r="Q1432" s="37"/>
      <c r="R1432" s="37"/>
      <c r="S1432" s="37"/>
      <c r="T1432" s="37"/>
      <c r="U1432" s="37">
        <v>2010</v>
      </c>
      <c r="V1432" s="37"/>
      <c r="W1432" s="37"/>
      <c r="X1432" s="37"/>
      <c r="Y1432" s="37"/>
      <c r="Z1432" s="37"/>
      <c r="AA1432" s="37"/>
      <c r="AB1432" s="37"/>
      <c r="AC1432" s="37"/>
      <c r="AD1432" s="37"/>
      <c r="AE1432" s="37"/>
      <c r="AF1432" s="37"/>
      <c r="AG1432" s="37"/>
      <c r="AH1432" s="37"/>
      <c r="AI1432" s="37"/>
      <c r="AJ1432" s="37"/>
      <c r="AK1432" s="37"/>
      <c r="AL1432" s="37"/>
    </row>
    <row r="1433" spans="1:38" ht="15" customHeight="1">
      <c r="A1433" s="104" t="s">
        <v>2921</v>
      </c>
      <c r="B1433" s="36" t="s">
        <v>173</v>
      </c>
      <c r="C1433" s="37">
        <f t="shared" si="21"/>
        <v>3</v>
      </c>
      <c r="D1433" s="37">
        <v>0</v>
      </c>
      <c r="E1433" s="37"/>
      <c r="F1433" s="37"/>
      <c r="G1433" s="26"/>
      <c r="H1433" s="26"/>
      <c r="I1433" s="26"/>
      <c r="J1433" s="26"/>
      <c r="K1433" s="26">
        <v>2020</v>
      </c>
      <c r="L1433" s="26">
        <v>2019</v>
      </c>
      <c r="M1433" s="26">
        <v>2018</v>
      </c>
      <c r="N1433" s="37"/>
      <c r="O1433" s="37"/>
      <c r="P1433" s="37"/>
      <c r="Q1433" s="37"/>
      <c r="R1433" s="37"/>
      <c r="S1433" s="37"/>
      <c r="T1433" s="37"/>
      <c r="U1433" s="37"/>
      <c r="V1433" s="37"/>
      <c r="W1433" s="37"/>
      <c r="X1433" s="37"/>
      <c r="Y1433" s="37"/>
      <c r="Z1433" s="37"/>
      <c r="AA1433" s="37"/>
      <c r="AB1433" s="37"/>
      <c r="AC1433" s="37"/>
      <c r="AD1433" s="37"/>
      <c r="AE1433" s="37"/>
      <c r="AF1433" s="37"/>
      <c r="AG1433" s="37"/>
      <c r="AH1433" s="37"/>
      <c r="AI1433" s="37"/>
      <c r="AJ1433" s="37"/>
      <c r="AK1433" s="37"/>
      <c r="AL1433" s="37"/>
    </row>
    <row r="1434" spans="1:38" ht="15" customHeight="1">
      <c r="A1434" s="103" t="s">
        <v>2922</v>
      </c>
      <c r="B1434" s="25" t="s">
        <v>79</v>
      </c>
      <c r="C1434" s="37">
        <f t="shared" si="21"/>
        <v>2</v>
      </c>
      <c r="D1434" s="37">
        <v>0</v>
      </c>
      <c r="E1434" s="37"/>
      <c r="F1434" s="37">
        <v>2025</v>
      </c>
      <c r="G1434" s="26">
        <v>2024</v>
      </c>
      <c r="H1434" s="26"/>
      <c r="I1434" s="26"/>
      <c r="J1434" s="26"/>
      <c r="K1434" s="26"/>
      <c r="L1434" s="26"/>
      <c r="M1434" s="26"/>
      <c r="N1434" s="37"/>
      <c r="O1434" s="37"/>
      <c r="P1434" s="37"/>
      <c r="Q1434" s="37"/>
      <c r="R1434" s="37"/>
      <c r="S1434" s="37"/>
      <c r="T1434" s="37"/>
      <c r="U1434" s="37"/>
      <c r="V1434" s="37"/>
      <c r="W1434" s="37"/>
      <c r="X1434" s="37"/>
      <c r="Y1434" s="37"/>
      <c r="Z1434" s="37"/>
      <c r="AA1434" s="37"/>
      <c r="AB1434" s="37"/>
      <c r="AC1434" s="37"/>
      <c r="AD1434" s="37"/>
      <c r="AE1434" s="37"/>
      <c r="AF1434" s="37"/>
      <c r="AG1434" s="37"/>
      <c r="AH1434" s="37"/>
      <c r="AI1434" s="37"/>
      <c r="AJ1434" s="37"/>
      <c r="AK1434" s="37"/>
      <c r="AL1434" s="37"/>
    </row>
    <row r="1435" spans="1:38" ht="15" customHeight="1">
      <c r="A1435" s="103" t="s">
        <v>2923</v>
      </c>
      <c r="B1435" s="36" t="s">
        <v>56</v>
      </c>
      <c r="C1435" s="37">
        <f t="shared" si="21"/>
        <v>8</v>
      </c>
      <c r="D1435" s="37">
        <v>0</v>
      </c>
      <c r="E1435" s="37"/>
      <c r="F1435" s="37"/>
      <c r="G1435" s="26"/>
      <c r="H1435" s="26"/>
      <c r="I1435" s="26"/>
      <c r="J1435" s="26"/>
      <c r="K1435" s="26"/>
      <c r="L1435" s="26"/>
      <c r="M1435" s="26"/>
      <c r="N1435" s="37"/>
      <c r="O1435" s="37"/>
      <c r="P1435" s="37"/>
      <c r="Q1435" s="37"/>
      <c r="R1435" s="37"/>
      <c r="S1435" s="37">
        <v>2012</v>
      </c>
      <c r="T1435" s="37">
        <v>2011</v>
      </c>
      <c r="U1435" s="37">
        <v>2010</v>
      </c>
      <c r="V1435" s="37">
        <v>2009</v>
      </c>
      <c r="W1435" s="37"/>
      <c r="X1435" s="37"/>
      <c r="Y1435" s="37"/>
      <c r="Z1435" s="37"/>
      <c r="AA1435" s="37"/>
      <c r="AB1435" s="37">
        <v>2003</v>
      </c>
      <c r="AC1435" s="37"/>
      <c r="AD1435" s="37"/>
      <c r="AE1435" s="37">
        <v>2000</v>
      </c>
      <c r="AF1435" s="37">
        <v>1999</v>
      </c>
      <c r="AG1435" s="37"/>
      <c r="AH1435" s="37">
        <v>1997</v>
      </c>
      <c r="AI1435" s="37"/>
      <c r="AJ1435" s="37"/>
      <c r="AK1435" s="37"/>
      <c r="AL1435" s="37"/>
    </row>
    <row r="1436" spans="1:38" ht="15" customHeight="1">
      <c r="A1436" s="104" t="s">
        <v>2924</v>
      </c>
      <c r="B1436" s="25" t="s">
        <v>221</v>
      </c>
      <c r="C1436" s="37">
        <f t="shared" si="21"/>
        <v>7</v>
      </c>
      <c r="D1436" s="37">
        <v>0</v>
      </c>
      <c r="E1436" s="37"/>
      <c r="F1436" s="37"/>
      <c r="G1436" s="26"/>
      <c r="H1436" s="26"/>
      <c r="I1436" s="26"/>
      <c r="J1436" s="26"/>
      <c r="K1436" s="26"/>
      <c r="L1436" s="26"/>
      <c r="M1436" s="26"/>
      <c r="N1436" s="37"/>
      <c r="O1436" s="37">
        <v>2016</v>
      </c>
      <c r="P1436" s="37">
        <v>2015</v>
      </c>
      <c r="Q1436" s="37">
        <v>2014</v>
      </c>
      <c r="R1436" s="37">
        <v>2013</v>
      </c>
      <c r="S1436" s="37">
        <v>2012</v>
      </c>
      <c r="T1436" s="37">
        <v>2011</v>
      </c>
      <c r="U1436" s="37">
        <v>2010</v>
      </c>
      <c r="V1436" s="37"/>
      <c r="W1436" s="37"/>
      <c r="X1436" s="37"/>
      <c r="Y1436" s="37"/>
      <c r="Z1436" s="37"/>
      <c r="AA1436" s="37"/>
      <c r="AB1436" s="37"/>
      <c r="AC1436" s="37"/>
      <c r="AD1436" s="37"/>
      <c r="AE1436" s="37"/>
      <c r="AF1436" s="37"/>
      <c r="AG1436" s="37"/>
      <c r="AH1436" s="37"/>
      <c r="AI1436" s="37"/>
      <c r="AJ1436" s="37"/>
      <c r="AK1436" s="37"/>
      <c r="AL1436" s="37"/>
    </row>
    <row r="1437" spans="1:38" ht="15" customHeight="1">
      <c r="A1437" s="104" t="s">
        <v>2925</v>
      </c>
      <c r="B1437" s="25" t="s">
        <v>131</v>
      </c>
      <c r="C1437" s="37">
        <f t="shared" si="21"/>
        <v>9</v>
      </c>
      <c r="D1437" s="37">
        <v>9</v>
      </c>
      <c r="E1437" s="37">
        <v>2026</v>
      </c>
      <c r="F1437" s="37">
        <v>2025</v>
      </c>
      <c r="G1437" s="26">
        <v>2024</v>
      </c>
      <c r="H1437" s="26">
        <v>2023</v>
      </c>
      <c r="I1437" s="26">
        <v>2022</v>
      </c>
      <c r="J1437" s="27">
        <v>2021</v>
      </c>
      <c r="K1437" s="26">
        <v>2020</v>
      </c>
      <c r="L1437" s="26">
        <v>2019</v>
      </c>
      <c r="M1437" s="26">
        <v>2018</v>
      </c>
      <c r="N1437" s="37"/>
      <c r="O1437" s="37"/>
      <c r="P1437" s="37"/>
      <c r="Q1437" s="37"/>
      <c r="R1437" s="37"/>
      <c r="S1437" s="37"/>
      <c r="T1437" s="37"/>
      <c r="U1437" s="37"/>
      <c r="V1437" s="37"/>
      <c r="W1437" s="37"/>
      <c r="X1437" s="37"/>
      <c r="Y1437" s="37"/>
      <c r="Z1437" s="37"/>
      <c r="AA1437" s="37"/>
      <c r="AB1437" s="37"/>
      <c r="AC1437" s="37"/>
      <c r="AD1437" s="37"/>
      <c r="AE1437" s="37"/>
      <c r="AF1437" s="37"/>
      <c r="AG1437" s="37"/>
      <c r="AH1437" s="37"/>
      <c r="AI1437" s="37"/>
      <c r="AJ1437" s="37"/>
      <c r="AK1437" s="37"/>
      <c r="AL1437" s="37"/>
    </row>
    <row r="1438" spans="1:38" ht="15" customHeight="1">
      <c r="A1438" s="104" t="s">
        <v>2926</v>
      </c>
      <c r="B1438" s="36"/>
      <c r="C1438" s="37">
        <f t="shared" si="21"/>
        <v>2</v>
      </c>
      <c r="D1438" s="37">
        <v>0</v>
      </c>
      <c r="E1438" s="37"/>
      <c r="F1438" s="37"/>
      <c r="G1438" s="26"/>
      <c r="H1438" s="26"/>
      <c r="I1438" s="26"/>
      <c r="J1438" s="26"/>
      <c r="K1438" s="26"/>
      <c r="L1438" s="26"/>
      <c r="M1438" s="26"/>
      <c r="N1438" s="37"/>
      <c r="O1438" s="37"/>
      <c r="P1438" s="37"/>
      <c r="Q1438" s="37">
        <v>2014</v>
      </c>
      <c r="R1438" s="37">
        <v>2013</v>
      </c>
      <c r="S1438" s="37"/>
      <c r="T1438" s="37"/>
      <c r="U1438" s="37"/>
      <c r="V1438" s="37"/>
      <c r="W1438" s="37"/>
      <c r="X1438" s="37"/>
      <c r="Y1438" s="37"/>
      <c r="Z1438" s="37"/>
      <c r="AA1438" s="37"/>
      <c r="AB1438" s="37"/>
      <c r="AC1438" s="37"/>
      <c r="AD1438" s="37"/>
      <c r="AE1438" s="37"/>
      <c r="AF1438" s="37"/>
      <c r="AG1438" s="37"/>
      <c r="AH1438" s="37"/>
      <c r="AI1438" s="37"/>
      <c r="AJ1438" s="37"/>
      <c r="AK1438" s="37"/>
      <c r="AL1438" s="37"/>
    </row>
    <row r="1439" spans="1:38" ht="15" customHeight="1">
      <c r="A1439" s="104" t="s">
        <v>2927</v>
      </c>
      <c r="B1439" s="36" t="s">
        <v>56</v>
      </c>
      <c r="C1439" s="37">
        <f t="shared" si="21"/>
        <v>19</v>
      </c>
      <c r="D1439" s="37">
        <v>0</v>
      </c>
      <c r="E1439" s="37"/>
      <c r="F1439" s="37"/>
      <c r="G1439" s="27">
        <v>2024</v>
      </c>
      <c r="H1439" s="26">
        <v>2023</v>
      </c>
      <c r="I1439" s="26">
        <v>2022</v>
      </c>
      <c r="J1439" s="27">
        <v>2021</v>
      </c>
      <c r="K1439" s="26">
        <v>2020</v>
      </c>
      <c r="L1439" s="26">
        <v>2019</v>
      </c>
      <c r="M1439" s="26">
        <v>2018</v>
      </c>
      <c r="N1439" s="37">
        <v>2017</v>
      </c>
      <c r="O1439" s="37">
        <v>2016</v>
      </c>
      <c r="P1439" s="37">
        <v>2015</v>
      </c>
      <c r="Q1439" s="37">
        <v>2014</v>
      </c>
      <c r="R1439" s="37">
        <v>2013</v>
      </c>
      <c r="S1439" s="37">
        <v>2012</v>
      </c>
      <c r="T1439" s="37">
        <v>2011</v>
      </c>
      <c r="U1439" s="37">
        <v>2010</v>
      </c>
      <c r="V1439" s="37">
        <v>2009</v>
      </c>
      <c r="W1439" s="37">
        <v>2008</v>
      </c>
      <c r="X1439" s="37">
        <v>2007</v>
      </c>
      <c r="Y1439" s="37"/>
      <c r="Z1439" s="37"/>
      <c r="AA1439" s="37">
        <v>2004</v>
      </c>
      <c r="AB1439" s="37"/>
      <c r="AC1439" s="37"/>
      <c r="AD1439" s="37"/>
      <c r="AE1439" s="37"/>
      <c r="AF1439" s="37"/>
      <c r="AG1439" s="37"/>
      <c r="AH1439" s="37"/>
      <c r="AI1439" s="37"/>
      <c r="AJ1439" s="37"/>
      <c r="AK1439" s="37"/>
      <c r="AL1439" s="37"/>
    </row>
    <row r="1440" spans="1:38" ht="15" customHeight="1">
      <c r="A1440" s="103" t="s">
        <v>2928</v>
      </c>
      <c r="B1440" s="25" t="s">
        <v>208</v>
      </c>
      <c r="C1440" s="37">
        <f t="shared" si="21"/>
        <v>1</v>
      </c>
      <c r="D1440" s="37">
        <v>0</v>
      </c>
      <c r="E1440" s="37"/>
      <c r="F1440" s="37"/>
      <c r="G1440" s="26"/>
      <c r="H1440" s="26"/>
      <c r="I1440" s="26"/>
      <c r="J1440" s="26">
        <v>2021</v>
      </c>
      <c r="K1440" s="26"/>
      <c r="L1440" s="26"/>
      <c r="M1440" s="26"/>
      <c r="N1440" s="37"/>
      <c r="O1440" s="37"/>
      <c r="P1440" s="37"/>
      <c r="Q1440" s="37"/>
      <c r="R1440" s="37"/>
      <c r="S1440" s="37"/>
      <c r="T1440" s="37"/>
      <c r="U1440" s="37"/>
      <c r="V1440" s="37"/>
      <c r="W1440" s="37"/>
      <c r="X1440" s="37"/>
      <c r="Y1440" s="37"/>
      <c r="Z1440" s="37"/>
      <c r="AA1440" s="37"/>
      <c r="AB1440" s="37"/>
      <c r="AC1440" s="37"/>
      <c r="AD1440" s="37"/>
      <c r="AE1440" s="37"/>
      <c r="AF1440" s="37"/>
      <c r="AG1440" s="37"/>
      <c r="AH1440" s="37"/>
      <c r="AI1440" s="37"/>
      <c r="AJ1440" s="37"/>
      <c r="AK1440" s="37"/>
      <c r="AL1440" s="37"/>
    </row>
    <row r="1441" spans="1:38" ht="15" customHeight="1">
      <c r="A1441" s="104" t="s">
        <v>2929</v>
      </c>
      <c r="B1441" s="36"/>
      <c r="C1441" s="37">
        <f t="shared" si="21"/>
        <v>3</v>
      </c>
      <c r="D1441" s="37">
        <v>0</v>
      </c>
      <c r="E1441" s="37"/>
      <c r="F1441" s="37"/>
      <c r="G1441" s="26"/>
      <c r="H1441" s="26"/>
      <c r="I1441" s="26"/>
      <c r="J1441" s="26"/>
      <c r="K1441" s="26"/>
      <c r="L1441" s="26"/>
      <c r="M1441" s="26"/>
      <c r="N1441" s="37"/>
      <c r="O1441" s="37"/>
      <c r="P1441" s="37">
        <v>2015</v>
      </c>
      <c r="Q1441" s="37">
        <v>2014</v>
      </c>
      <c r="R1441" s="37">
        <v>2013</v>
      </c>
      <c r="S1441" s="37"/>
      <c r="T1441" s="37"/>
      <c r="U1441" s="37"/>
      <c r="V1441" s="37"/>
      <c r="W1441" s="37"/>
      <c r="X1441" s="37"/>
      <c r="Y1441" s="37"/>
      <c r="Z1441" s="37"/>
      <c r="AA1441" s="37"/>
      <c r="AB1441" s="37"/>
      <c r="AC1441" s="37"/>
      <c r="AD1441" s="37"/>
      <c r="AE1441" s="37"/>
      <c r="AF1441" s="37"/>
      <c r="AG1441" s="37"/>
      <c r="AH1441" s="37"/>
      <c r="AI1441" s="37"/>
      <c r="AJ1441" s="37"/>
      <c r="AK1441" s="37"/>
      <c r="AL1441" s="37"/>
    </row>
    <row r="1442" spans="1:38" ht="15" customHeight="1">
      <c r="A1442" s="104" t="s">
        <v>2930</v>
      </c>
      <c r="B1442" s="36" t="s">
        <v>1546</v>
      </c>
      <c r="C1442" s="37">
        <f t="shared" si="21"/>
        <v>1</v>
      </c>
      <c r="D1442" s="37">
        <v>1</v>
      </c>
      <c r="E1442" s="37">
        <v>2026</v>
      </c>
      <c r="F1442" s="37"/>
      <c r="G1442" s="26"/>
      <c r="H1442" s="26"/>
      <c r="I1442" s="26"/>
      <c r="J1442" s="26"/>
      <c r="K1442" s="26"/>
      <c r="L1442" s="26"/>
      <c r="M1442" s="26"/>
      <c r="N1442" s="37"/>
      <c r="O1442" s="37"/>
      <c r="P1442" s="37"/>
      <c r="Q1442" s="37"/>
      <c r="R1442" s="37"/>
      <c r="S1442" s="37"/>
      <c r="T1442" s="37"/>
      <c r="U1442" s="37"/>
      <c r="V1442" s="37"/>
      <c r="W1442" s="37"/>
      <c r="X1442" s="37"/>
      <c r="Y1442" s="37"/>
      <c r="Z1442" s="37"/>
      <c r="AA1442" s="37"/>
      <c r="AB1442" s="37"/>
      <c r="AC1442" s="37"/>
      <c r="AD1442" s="37"/>
      <c r="AE1442" s="37"/>
      <c r="AF1442" s="37"/>
      <c r="AG1442" s="37"/>
      <c r="AH1442" s="37"/>
      <c r="AI1442" s="37"/>
      <c r="AJ1442" s="37"/>
      <c r="AK1442" s="37"/>
      <c r="AL1442" s="37"/>
    </row>
    <row r="1443" spans="1:38" ht="15" customHeight="1">
      <c r="A1443" s="104" t="s">
        <v>2931</v>
      </c>
      <c r="B1443" s="36"/>
      <c r="C1443" s="37">
        <f t="shared" si="21"/>
        <v>3</v>
      </c>
      <c r="D1443" s="37">
        <v>0</v>
      </c>
      <c r="E1443" s="37"/>
      <c r="F1443" s="37"/>
      <c r="G1443" s="26"/>
      <c r="H1443" s="26"/>
      <c r="I1443" s="26"/>
      <c r="J1443" s="26"/>
      <c r="K1443" s="26"/>
      <c r="L1443" s="26"/>
      <c r="M1443" s="26"/>
      <c r="N1443" s="37"/>
      <c r="O1443" s="37"/>
      <c r="P1443" s="37">
        <v>2015</v>
      </c>
      <c r="Q1443" s="37">
        <v>2014</v>
      </c>
      <c r="R1443" s="37">
        <v>2013</v>
      </c>
      <c r="S1443" s="37"/>
      <c r="T1443" s="37"/>
      <c r="U1443" s="37"/>
      <c r="V1443" s="37"/>
      <c r="W1443" s="37"/>
      <c r="X1443" s="37"/>
      <c r="Y1443" s="37"/>
      <c r="Z1443" s="37"/>
      <c r="AA1443" s="37"/>
      <c r="AB1443" s="37"/>
      <c r="AC1443" s="37"/>
      <c r="AD1443" s="37"/>
      <c r="AE1443" s="37"/>
      <c r="AF1443" s="37"/>
      <c r="AG1443" s="37"/>
      <c r="AH1443" s="37"/>
      <c r="AI1443" s="37"/>
      <c r="AJ1443" s="37"/>
      <c r="AK1443" s="37"/>
      <c r="AL1443" s="37"/>
    </row>
    <row r="1444" spans="1:38" ht="15" customHeight="1">
      <c r="A1444" s="104" t="s">
        <v>2932</v>
      </c>
      <c r="B1444" s="36"/>
      <c r="C1444" s="37">
        <f t="shared" si="21"/>
        <v>5</v>
      </c>
      <c r="D1444" s="37">
        <v>0</v>
      </c>
      <c r="E1444" s="37"/>
      <c r="F1444" s="37"/>
      <c r="G1444" s="26"/>
      <c r="H1444" s="26"/>
      <c r="I1444" s="26"/>
      <c r="J1444" s="26"/>
      <c r="K1444" s="26"/>
      <c r="L1444" s="26"/>
      <c r="M1444" s="26"/>
      <c r="N1444" s="37"/>
      <c r="O1444" s="37"/>
      <c r="P1444" s="37">
        <v>2015</v>
      </c>
      <c r="Q1444" s="37">
        <v>2014</v>
      </c>
      <c r="R1444" s="37">
        <v>2013</v>
      </c>
      <c r="S1444" s="37">
        <v>2012</v>
      </c>
      <c r="T1444" s="37"/>
      <c r="U1444" s="37">
        <v>2010</v>
      </c>
      <c r="V1444" s="37"/>
      <c r="W1444" s="37"/>
      <c r="X1444" s="37"/>
      <c r="Y1444" s="37"/>
      <c r="Z1444" s="37"/>
      <c r="AA1444" s="37"/>
      <c r="AB1444" s="37"/>
      <c r="AC1444" s="37"/>
      <c r="AD1444" s="37"/>
      <c r="AE1444" s="37"/>
      <c r="AF1444" s="37"/>
      <c r="AG1444" s="37"/>
      <c r="AH1444" s="37"/>
      <c r="AI1444" s="37"/>
      <c r="AJ1444" s="37"/>
      <c r="AK1444" s="37"/>
      <c r="AL1444" s="37"/>
    </row>
    <row r="1445" spans="1:38" ht="15" customHeight="1">
      <c r="A1445" s="104" t="s">
        <v>2933</v>
      </c>
      <c r="B1445" s="36" t="s">
        <v>60</v>
      </c>
      <c r="C1445" s="37">
        <f t="shared" si="21"/>
        <v>1</v>
      </c>
      <c r="D1445" s="37">
        <v>0</v>
      </c>
      <c r="E1445" s="37"/>
      <c r="F1445" s="37"/>
      <c r="G1445" s="26"/>
      <c r="H1445" s="26"/>
      <c r="I1445" s="26"/>
      <c r="J1445" s="26"/>
      <c r="K1445" s="26"/>
      <c r="L1445" s="27">
        <v>2019</v>
      </c>
      <c r="M1445" s="26"/>
      <c r="N1445" s="37"/>
      <c r="O1445" s="37"/>
      <c r="P1445" s="37"/>
      <c r="Q1445" s="37"/>
      <c r="R1445" s="37"/>
      <c r="S1445" s="37"/>
      <c r="T1445" s="37"/>
      <c r="U1445" s="37"/>
      <c r="V1445" s="37"/>
      <c r="W1445" s="37"/>
      <c r="X1445" s="37"/>
      <c r="Y1445" s="37"/>
      <c r="Z1445" s="37"/>
      <c r="AA1445" s="37"/>
      <c r="AB1445" s="37"/>
      <c r="AC1445" s="37"/>
      <c r="AD1445" s="37"/>
      <c r="AE1445" s="37"/>
      <c r="AF1445" s="37"/>
      <c r="AG1445" s="37"/>
      <c r="AH1445" s="37"/>
      <c r="AI1445" s="37"/>
      <c r="AJ1445" s="37"/>
      <c r="AK1445" s="37"/>
      <c r="AL1445" s="37"/>
    </row>
    <row r="1446" spans="1:38" ht="15" customHeight="1">
      <c r="A1446" s="104" t="s">
        <v>2934</v>
      </c>
      <c r="B1446" s="25" t="s">
        <v>168</v>
      </c>
      <c r="C1446" s="37">
        <f t="shared" si="21"/>
        <v>1</v>
      </c>
      <c r="D1446" s="37">
        <v>0</v>
      </c>
      <c r="E1446" s="37"/>
      <c r="F1446" s="37"/>
      <c r="G1446" s="47"/>
      <c r="H1446" s="47"/>
      <c r="I1446" s="47"/>
      <c r="J1446" s="27">
        <v>2021</v>
      </c>
      <c r="K1446" s="26"/>
      <c r="L1446" s="47"/>
      <c r="M1446" s="26"/>
      <c r="N1446" s="37"/>
      <c r="O1446" s="37"/>
      <c r="P1446" s="37"/>
      <c r="Q1446" s="37"/>
      <c r="R1446" s="37"/>
      <c r="S1446" s="37"/>
      <c r="T1446" s="37"/>
      <c r="U1446" s="37"/>
      <c r="V1446" s="37"/>
      <c r="W1446" s="37"/>
      <c r="X1446" s="37"/>
      <c r="Y1446" s="37"/>
      <c r="Z1446" s="37"/>
      <c r="AA1446" s="37"/>
      <c r="AB1446" s="37"/>
      <c r="AC1446" s="37"/>
      <c r="AD1446" s="37"/>
      <c r="AE1446" s="37"/>
      <c r="AF1446" s="37"/>
      <c r="AG1446" s="37"/>
      <c r="AH1446" s="37"/>
      <c r="AI1446" s="37"/>
      <c r="AJ1446" s="37"/>
      <c r="AK1446" s="37"/>
      <c r="AL1446" s="37"/>
    </row>
    <row r="1447" spans="1:38" ht="15" customHeight="1">
      <c r="A1447" s="104" t="s">
        <v>2935</v>
      </c>
      <c r="B1447" s="36" t="s">
        <v>221</v>
      </c>
      <c r="C1447" s="37">
        <f t="shared" si="21"/>
        <v>1</v>
      </c>
      <c r="D1447" s="37">
        <v>0</v>
      </c>
      <c r="E1447" s="37"/>
      <c r="F1447" s="37"/>
      <c r="G1447" s="26"/>
      <c r="H1447" s="26"/>
      <c r="I1447" s="26"/>
      <c r="J1447" s="26"/>
      <c r="K1447" s="26"/>
      <c r="L1447" s="26"/>
      <c r="M1447" s="26">
        <v>2018</v>
      </c>
      <c r="N1447" s="37"/>
      <c r="O1447" s="37"/>
      <c r="P1447" s="37"/>
      <c r="Q1447" s="37"/>
      <c r="R1447" s="37"/>
      <c r="S1447" s="37"/>
      <c r="T1447" s="37"/>
      <c r="U1447" s="37"/>
      <c r="V1447" s="37"/>
      <c r="W1447" s="37"/>
      <c r="X1447" s="37"/>
      <c r="Y1447" s="37"/>
      <c r="Z1447" s="37"/>
      <c r="AA1447" s="37"/>
      <c r="AB1447" s="37"/>
      <c r="AC1447" s="37"/>
      <c r="AD1447" s="37"/>
      <c r="AE1447" s="37"/>
      <c r="AF1447" s="37"/>
      <c r="AG1447" s="37"/>
      <c r="AH1447" s="37"/>
      <c r="AI1447" s="37"/>
      <c r="AJ1447" s="37"/>
      <c r="AK1447" s="37"/>
      <c r="AL1447" s="37"/>
    </row>
    <row r="1448" spans="1:38" ht="15" customHeight="1">
      <c r="A1448" s="104" t="s">
        <v>2936</v>
      </c>
      <c r="B1448" s="36" t="s">
        <v>56</v>
      </c>
      <c r="C1448" s="37">
        <f t="shared" si="21"/>
        <v>3</v>
      </c>
      <c r="D1448" s="37">
        <v>0</v>
      </c>
      <c r="E1448" s="37"/>
      <c r="F1448" s="37"/>
      <c r="G1448" s="26"/>
      <c r="H1448" s="26"/>
      <c r="I1448" s="26"/>
      <c r="J1448" s="26"/>
      <c r="K1448" s="26"/>
      <c r="L1448" s="26"/>
      <c r="M1448" s="26"/>
      <c r="N1448" s="37"/>
      <c r="O1448" s="37"/>
      <c r="P1448" s="37"/>
      <c r="Q1448" s="37"/>
      <c r="R1448" s="37"/>
      <c r="S1448" s="37"/>
      <c r="T1448" s="37">
        <v>2011</v>
      </c>
      <c r="U1448" s="37">
        <v>2010</v>
      </c>
      <c r="V1448" s="37">
        <v>2009</v>
      </c>
      <c r="W1448" s="37"/>
      <c r="X1448" s="37"/>
      <c r="Y1448" s="37"/>
      <c r="Z1448" s="37"/>
      <c r="AA1448" s="37"/>
      <c r="AB1448" s="37"/>
      <c r="AC1448" s="37"/>
      <c r="AD1448" s="37"/>
      <c r="AE1448" s="37"/>
      <c r="AF1448" s="37"/>
      <c r="AG1448" s="37"/>
      <c r="AH1448" s="37"/>
      <c r="AI1448" s="37"/>
      <c r="AJ1448" s="37"/>
      <c r="AK1448" s="37"/>
      <c r="AL1448" s="37"/>
    </row>
    <row r="1449" spans="1:38" ht="15" customHeight="1">
      <c r="A1449" s="104" t="s">
        <v>2937</v>
      </c>
      <c r="B1449" s="36" t="s">
        <v>382</v>
      </c>
      <c r="C1449" s="37">
        <f t="shared" si="21"/>
        <v>1</v>
      </c>
      <c r="D1449" s="37">
        <v>0</v>
      </c>
      <c r="E1449" s="37"/>
      <c r="F1449" s="37"/>
      <c r="G1449" s="26"/>
      <c r="H1449" s="26"/>
      <c r="I1449" s="26"/>
      <c r="J1449" s="26"/>
      <c r="K1449" s="26"/>
      <c r="L1449" s="26">
        <v>2019</v>
      </c>
      <c r="M1449" s="26"/>
      <c r="N1449" s="37"/>
      <c r="O1449" s="37"/>
      <c r="P1449" s="37"/>
      <c r="Q1449" s="37"/>
      <c r="R1449" s="37"/>
      <c r="S1449" s="37"/>
      <c r="T1449" s="37"/>
      <c r="U1449" s="37"/>
      <c r="V1449" s="37"/>
      <c r="W1449" s="37"/>
      <c r="X1449" s="37"/>
      <c r="Y1449" s="37"/>
      <c r="Z1449" s="37"/>
      <c r="AA1449" s="37"/>
      <c r="AB1449" s="37"/>
      <c r="AC1449" s="37"/>
      <c r="AD1449" s="37"/>
      <c r="AE1449" s="37"/>
      <c r="AF1449" s="37"/>
      <c r="AG1449" s="37"/>
      <c r="AH1449" s="37"/>
      <c r="AI1449" s="37"/>
      <c r="AJ1449" s="37"/>
      <c r="AK1449" s="37"/>
      <c r="AL1449" s="37"/>
    </row>
    <row r="1450" spans="1:38" ht="15" customHeight="1">
      <c r="A1450" s="104" t="s">
        <v>2938</v>
      </c>
      <c r="B1450" s="36" t="s">
        <v>168</v>
      </c>
      <c r="C1450" s="37">
        <f t="shared" si="21"/>
        <v>10</v>
      </c>
      <c r="D1450" s="37">
        <v>10</v>
      </c>
      <c r="E1450" s="38">
        <v>2026</v>
      </c>
      <c r="F1450" s="38">
        <v>2025</v>
      </c>
      <c r="G1450" s="26">
        <v>2024</v>
      </c>
      <c r="H1450" s="26">
        <v>2023</v>
      </c>
      <c r="I1450" s="26">
        <v>2022</v>
      </c>
      <c r="J1450" s="26">
        <v>2021</v>
      </c>
      <c r="K1450" s="26">
        <v>2020</v>
      </c>
      <c r="L1450" s="26">
        <v>2019</v>
      </c>
      <c r="M1450" s="26">
        <v>2018</v>
      </c>
      <c r="N1450" s="37">
        <v>2017</v>
      </c>
      <c r="O1450" s="37"/>
      <c r="P1450" s="37"/>
      <c r="Q1450" s="37"/>
      <c r="R1450" s="37"/>
      <c r="S1450" s="37"/>
      <c r="T1450" s="37"/>
      <c r="U1450" s="37"/>
      <c r="V1450" s="37"/>
      <c r="W1450" s="37"/>
      <c r="X1450" s="37"/>
      <c r="Y1450" s="37"/>
      <c r="Z1450" s="37"/>
      <c r="AA1450" s="37"/>
      <c r="AB1450" s="37"/>
      <c r="AC1450" s="37"/>
      <c r="AD1450" s="37"/>
      <c r="AE1450" s="37"/>
      <c r="AF1450" s="37"/>
      <c r="AG1450" s="37"/>
      <c r="AH1450" s="37"/>
      <c r="AI1450" s="37"/>
      <c r="AJ1450" s="37"/>
      <c r="AK1450" s="37"/>
      <c r="AL1450" s="37"/>
    </row>
    <row r="1451" spans="1:38" ht="15" customHeight="1">
      <c r="A1451" s="103" t="s">
        <v>2939</v>
      </c>
      <c r="B1451" s="25" t="s">
        <v>476</v>
      </c>
      <c r="C1451" s="37">
        <f t="shared" si="21"/>
        <v>1</v>
      </c>
      <c r="D1451" s="37">
        <v>0</v>
      </c>
      <c r="E1451" s="37"/>
      <c r="F1451" s="37"/>
      <c r="G1451" s="26"/>
      <c r="H1451" s="26"/>
      <c r="I1451" s="26">
        <v>2022</v>
      </c>
      <c r="J1451" s="26"/>
      <c r="K1451" s="26"/>
      <c r="L1451" s="26"/>
      <c r="M1451" s="26"/>
      <c r="N1451" s="37"/>
      <c r="O1451" s="37"/>
      <c r="P1451" s="37"/>
      <c r="Q1451" s="37"/>
      <c r="R1451" s="37"/>
      <c r="S1451" s="37"/>
      <c r="T1451" s="37"/>
      <c r="U1451" s="37"/>
      <c r="V1451" s="37"/>
      <c r="W1451" s="37"/>
      <c r="X1451" s="37"/>
      <c r="Y1451" s="37"/>
      <c r="Z1451" s="37"/>
      <c r="AA1451" s="37"/>
      <c r="AB1451" s="37"/>
      <c r="AC1451" s="37"/>
      <c r="AD1451" s="37"/>
      <c r="AE1451" s="37"/>
      <c r="AF1451" s="37"/>
      <c r="AG1451" s="37"/>
      <c r="AH1451" s="37"/>
      <c r="AI1451" s="37"/>
      <c r="AJ1451" s="37"/>
      <c r="AK1451" s="37"/>
      <c r="AL1451" s="37"/>
    </row>
    <row r="1452" spans="1:38" ht="15" customHeight="1">
      <c r="A1452" s="104" t="s">
        <v>2940</v>
      </c>
      <c r="B1452" s="36" t="s">
        <v>1546</v>
      </c>
      <c r="C1452" s="37">
        <f t="shared" si="21"/>
        <v>3</v>
      </c>
      <c r="D1452" s="37">
        <v>0</v>
      </c>
      <c r="E1452" s="37"/>
      <c r="F1452" s="37"/>
      <c r="G1452" s="26"/>
      <c r="H1452" s="26"/>
      <c r="I1452" s="26"/>
      <c r="J1452" s="26"/>
      <c r="K1452" s="26"/>
      <c r="L1452" s="26"/>
      <c r="M1452" s="26"/>
      <c r="N1452" s="37"/>
      <c r="O1452" s="37"/>
      <c r="P1452" s="37"/>
      <c r="Q1452" s="37">
        <v>2014</v>
      </c>
      <c r="R1452" s="37"/>
      <c r="S1452" s="37"/>
      <c r="T1452" s="37"/>
      <c r="U1452" s="37"/>
      <c r="V1452" s="37">
        <v>2009</v>
      </c>
      <c r="W1452" s="37"/>
      <c r="X1452" s="37"/>
      <c r="Y1452" s="37"/>
      <c r="Z1452" s="37">
        <v>2005</v>
      </c>
      <c r="AA1452" s="37"/>
      <c r="AB1452" s="37"/>
      <c r="AC1452" s="37"/>
      <c r="AD1452" s="37"/>
      <c r="AE1452" s="37"/>
      <c r="AF1452" s="37"/>
      <c r="AG1452" s="37"/>
      <c r="AH1452" s="37"/>
      <c r="AI1452" s="37"/>
      <c r="AJ1452" s="37"/>
      <c r="AK1452" s="37"/>
      <c r="AL1452" s="37"/>
    </row>
    <row r="1453" spans="1:38" ht="15" customHeight="1">
      <c r="A1453" s="103" t="s">
        <v>2941</v>
      </c>
      <c r="B1453" s="25" t="s">
        <v>208</v>
      </c>
      <c r="C1453" s="37">
        <f t="shared" si="21"/>
        <v>3</v>
      </c>
      <c r="D1453" s="37">
        <v>3</v>
      </c>
      <c r="E1453" s="37">
        <v>2026</v>
      </c>
      <c r="F1453" s="37">
        <v>2025</v>
      </c>
      <c r="G1453" s="26">
        <v>2024</v>
      </c>
      <c r="H1453" s="26"/>
      <c r="I1453" s="26"/>
      <c r="J1453" s="26"/>
      <c r="K1453" s="26"/>
      <c r="L1453" s="26"/>
      <c r="M1453" s="26"/>
      <c r="N1453" s="37"/>
      <c r="O1453" s="37"/>
      <c r="P1453" s="37"/>
      <c r="Q1453" s="37"/>
      <c r="R1453" s="37"/>
      <c r="S1453" s="37"/>
      <c r="T1453" s="37"/>
      <c r="U1453" s="37"/>
      <c r="V1453" s="37"/>
      <c r="W1453" s="37"/>
      <c r="X1453" s="37"/>
      <c r="Y1453" s="37"/>
      <c r="Z1453" s="37"/>
      <c r="AA1453" s="37"/>
      <c r="AB1453" s="37"/>
      <c r="AC1453" s="37"/>
      <c r="AD1453" s="37"/>
      <c r="AE1453" s="37"/>
      <c r="AF1453" s="37"/>
      <c r="AG1453" s="37"/>
      <c r="AH1453" s="37"/>
      <c r="AI1453" s="37"/>
      <c r="AJ1453" s="37"/>
      <c r="AK1453" s="37"/>
      <c r="AL1453" s="37"/>
    </row>
    <row r="1454" spans="1:38" ht="15" customHeight="1">
      <c r="A1454" s="104" t="s">
        <v>2942</v>
      </c>
      <c r="B1454" s="25" t="s">
        <v>90</v>
      </c>
      <c r="C1454" s="37">
        <f t="shared" si="21"/>
        <v>1</v>
      </c>
      <c r="D1454" s="37">
        <v>0</v>
      </c>
      <c r="E1454" s="37"/>
      <c r="F1454" s="37"/>
      <c r="G1454" s="26"/>
      <c r="H1454" s="26"/>
      <c r="I1454" s="26"/>
      <c r="J1454" s="26"/>
      <c r="K1454" s="26"/>
      <c r="L1454" s="26"/>
      <c r="M1454" s="26"/>
      <c r="N1454" s="37"/>
      <c r="O1454" s="37"/>
      <c r="P1454" s="37"/>
      <c r="Q1454" s="37"/>
      <c r="R1454" s="37"/>
      <c r="S1454" s="37">
        <v>2012</v>
      </c>
      <c r="T1454" s="37"/>
      <c r="U1454" s="37"/>
      <c r="V1454" s="37"/>
      <c r="W1454" s="37"/>
      <c r="X1454" s="37"/>
      <c r="Y1454" s="37"/>
      <c r="Z1454" s="37"/>
      <c r="AA1454" s="37"/>
      <c r="AB1454" s="37"/>
      <c r="AC1454" s="37"/>
      <c r="AD1454" s="37"/>
      <c r="AE1454" s="37"/>
      <c r="AF1454" s="37"/>
      <c r="AG1454" s="37"/>
      <c r="AH1454" s="37"/>
      <c r="AI1454" s="37"/>
      <c r="AJ1454" s="37"/>
      <c r="AK1454" s="37"/>
      <c r="AL1454" s="37"/>
    </row>
    <row r="1455" spans="1:38" ht="15" customHeight="1">
      <c r="A1455" s="103" t="s">
        <v>2943</v>
      </c>
      <c r="B1455" s="36" t="s">
        <v>90</v>
      </c>
      <c r="C1455" s="37">
        <f t="shared" si="21"/>
        <v>3</v>
      </c>
      <c r="D1455" s="37">
        <v>0</v>
      </c>
      <c r="E1455" s="37"/>
      <c r="F1455" s="37"/>
      <c r="G1455" s="26"/>
      <c r="H1455" s="26"/>
      <c r="I1455" s="26"/>
      <c r="J1455" s="26"/>
      <c r="K1455" s="26"/>
      <c r="L1455" s="26"/>
      <c r="M1455" s="26"/>
      <c r="N1455" s="37"/>
      <c r="O1455" s="37"/>
      <c r="P1455" s="37"/>
      <c r="Q1455" s="37"/>
      <c r="R1455" s="37"/>
      <c r="S1455" s="37"/>
      <c r="T1455" s="37"/>
      <c r="U1455" s="37"/>
      <c r="V1455" s="37"/>
      <c r="W1455" s="37"/>
      <c r="X1455" s="37"/>
      <c r="Y1455" s="37"/>
      <c r="Z1455" s="37"/>
      <c r="AA1455" s="37"/>
      <c r="AB1455" s="37"/>
      <c r="AC1455" s="37"/>
      <c r="AD1455" s="37"/>
      <c r="AE1455" s="37"/>
      <c r="AF1455" s="37"/>
      <c r="AG1455" s="37"/>
      <c r="AH1455" s="37"/>
      <c r="AI1455" s="37">
        <v>1996</v>
      </c>
      <c r="AJ1455" s="37"/>
      <c r="AK1455" s="37">
        <v>1994</v>
      </c>
      <c r="AL1455" s="37">
        <v>1993</v>
      </c>
    </row>
    <row r="1456" spans="1:38" ht="15" customHeight="1">
      <c r="A1456" s="103" t="s">
        <v>2944</v>
      </c>
      <c r="B1456" s="36" t="s">
        <v>197</v>
      </c>
      <c r="C1456" s="37">
        <f t="shared" si="21"/>
        <v>2</v>
      </c>
      <c r="D1456" s="37">
        <v>0</v>
      </c>
      <c r="E1456" s="37"/>
      <c r="F1456" s="37"/>
      <c r="G1456" s="27">
        <v>2024</v>
      </c>
      <c r="H1456" s="27">
        <v>2023</v>
      </c>
      <c r="I1456" s="26"/>
      <c r="J1456" s="26"/>
      <c r="K1456" s="26"/>
      <c r="L1456" s="26"/>
      <c r="M1456" s="26"/>
      <c r="N1456" s="37"/>
      <c r="O1456" s="37"/>
      <c r="P1456" s="37"/>
      <c r="Q1456" s="37"/>
      <c r="R1456" s="37"/>
      <c r="S1456" s="37"/>
      <c r="T1456" s="37"/>
      <c r="U1456" s="37"/>
      <c r="V1456" s="37"/>
      <c r="W1456" s="37"/>
      <c r="X1456" s="37"/>
      <c r="Y1456" s="37"/>
      <c r="Z1456" s="37"/>
      <c r="AA1456" s="37"/>
      <c r="AB1456" s="37"/>
      <c r="AC1456" s="37"/>
      <c r="AD1456" s="37"/>
      <c r="AE1456" s="37"/>
      <c r="AF1456" s="37"/>
      <c r="AG1456" s="37"/>
      <c r="AH1456" s="37"/>
      <c r="AI1456" s="37"/>
      <c r="AJ1456" s="37"/>
      <c r="AK1456" s="37"/>
      <c r="AL1456" s="37"/>
    </row>
    <row r="1457" spans="1:38" ht="15" customHeight="1">
      <c r="A1457" s="103" t="s">
        <v>2945</v>
      </c>
      <c r="B1457" s="36" t="s">
        <v>76</v>
      </c>
      <c r="C1457" s="37">
        <f t="shared" si="21"/>
        <v>2</v>
      </c>
      <c r="D1457" s="37">
        <v>0</v>
      </c>
      <c r="E1457" s="37"/>
      <c r="F1457" s="37"/>
      <c r="G1457" s="47"/>
      <c r="H1457" s="47"/>
      <c r="I1457" s="47"/>
      <c r="J1457" s="27">
        <v>2021</v>
      </c>
      <c r="K1457" s="26">
        <v>2020</v>
      </c>
      <c r="L1457" s="26"/>
      <c r="M1457" s="26"/>
      <c r="N1457" s="37"/>
      <c r="O1457" s="37"/>
      <c r="P1457" s="37"/>
      <c r="Q1457" s="37"/>
      <c r="R1457" s="37"/>
      <c r="S1457" s="37"/>
      <c r="T1457" s="37"/>
      <c r="U1457" s="37"/>
      <c r="V1457" s="37"/>
      <c r="W1457" s="37"/>
      <c r="X1457" s="37"/>
      <c r="Y1457" s="37"/>
      <c r="Z1457" s="37"/>
      <c r="AA1457" s="37"/>
      <c r="AB1457" s="37"/>
      <c r="AC1457" s="37"/>
      <c r="AD1457" s="37"/>
      <c r="AE1457" s="37"/>
      <c r="AF1457" s="37"/>
      <c r="AG1457" s="37"/>
      <c r="AH1457" s="37"/>
      <c r="AI1457" s="37"/>
      <c r="AJ1457" s="37"/>
      <c r="AK1457" s="37"/>
      <c r="AL1457" s="37"/>
    </row>
    <row r="1458" spans="1:38" ht="15" customHeight="1">
      <c r="A1458" s="103" t="s">
        <v>2946</v>
      </c>
      <c r="B1458" s="36" t="s">
        <v>221</v>
      </c>
      <c r="C1458" s="37">
        <f t="shared" si="21"/>
        <v>1</v>
      </c>
      <c r="D1458" s="37">
        <v>1</v>
      </c>
      <c r="E1458" s="37">
        <v>2026</v>
      </c>
      <c r="F1458" s="37"/>
      <c r="G1458" s="47"/>
      <c r="H1458" s="47"/>
      <c r="I1458" s="47"/>
      <c r="J1458" s="27"/>
      <c r="K1458" s="26"/>
      <c r="L1458" s="26"/>
      <c r="M1458" s="26"/>
      <c r="N1458" s="37"/>
      <c r="O1458" s="37"/>
      <c r="P1458" s="37"/>
      <c r="Q1458" s="37"/>
      <c r="R1458" s="37"/>
      <c r="S1458" s="37"/>
      <c r="T1458" s="37"/>
      <c r="U1458" s="37"/>
      <c r="V1458" s="37"/>
      <c r="W1458" s="37"/>
      <c r="X1458" s="37"/>
      <c r="Y1458" s="37"/>
      <c r="Z1458" s="37"/>
      <c r="AA1458" s="37"/>
      <c r="AB1458" s="37"/>
      <c r="AC1458" s="37"/>
      <c r="AD1458" s="37"/>
      <c r="AE1458" s="37"/>
      <c r="AF1458" s="37"/>
      <c r="AG1458" s="37"/>
      <c r="AH1458" s="37"/>
      <c r="AI1458" s="37"/>
      <c r="AJ1458" s="37"/>
      <c r="AK1458" s="37"/>
      <c r="AL1458" s="37"/>
    </row>
    <row r="1459" spans="1:38" ht="15" customHeight="1">
      <c r="A1459" s="104" t="s">
        <v>2947</v>
      </c>
      <c r="B1459" s="36" t="s">
        <v>221</v>
      </c>
      <c r="C1459" s="37">
        <f t="shared" si="21"/>
        <v>20</v>
      </c>
      <c r="D1459" s="37">
        <v>0</v>
      </c>
      <c r="E1459" s="37"/>
      <c r="F1459" s="37"/>
      <c r="G1459" s="26"/>
      <c r="H1459" s="26">
        <v>2023</v>
      </c>
      <c r="I1459" s="26">
        <v>2022</v>
      </c>
      <c r="J1459" s="26">
        <v>2021</v>
      </c>
      <c r="K1459" s="26">
        <v>2020</v>
      </c>
      <c r="L1459" s="26">
        <v>2019</v>
      </c>
      <c r="M1459" s="26">
        <v>2018</v>
      </c>
      <c r="N1459" s="37">
        <v>2017</v>
      </c>
      <c r="O1459" s="37">
        <v>2016</v>
      </c>
      <c r="P1459" s="37">
        <v>2015</v>
      </c>
      <c r="Q1459" s="37">
        <v>2014</v>
      </c>
      <c r="R1459" s="37">
        <v>2013</v>
      </c>
      <c r="S1459" s="37">
        <v>2012</v>
      </c>
      <c r="T1459" s="37">
        <v>2011</v>
      </c>
      <c r="U1459" s="37">
        <v>2010</v>
      </c>
      <c r="V1459" s="37">
        <v>2009</v>
      </c>
      <c r="W1459" s="37">
        <v>2008</v>
      </c>
      <c r="X1459" s="37">
        <v>2007</v>
      </c>
      <c r="Y1459" s="37">
        <v>2006</v>
      </c>
      <c r="Z1459" s="37">
        <v>2005</v>
      </c>
      <c r="AA1459" s="37">
        <v>2004</v>
      </c>
      <c r="AB1459" s="37"/>
      <c r="AC1459" s="37"/>
      <c r="AD1459" s="37"/>
      <c r="AE1459" s="37"/>
      <c r="AF1459" s="37"/>
      <c r="AG1459" s="37"/>
      <c r="AH1459" s="37"/>
      <c r="AI1459" s="37"/>
      <c r="AJ1459" s="37"/>
      <c r="AK1459" s="37"/>
      <c r="AL1459" s="37"/>
    </row>
    <row r="1460" spans="1:38" ht="15" customHeight="1">
      <c r="A1460" s="104" t="s">
        <v>2948</v>
      </c>
      <c r="B1460" s="25" t="s">
        <v>221</v>
      </c>
      <c r="C1460" s="37">
        <f t="shared" si="21"/>
        <v>2</v>
      </c>
      <c r="D1460" s="37">
        <v>0</v>
      </c>
      <c r="E1460" s="37"/>
      <c r="F1460" s="37"/>
      <c r="G1460" s="26"/>
      <c r="H1460" s="26"/>
      <c r="I1460" s="26"/>
      <c r="J1460" s="26"/>
      <c r="K1460" s="26"/>
      <c r="L1460" s="26"/>
      <c r="M1460" s="26">
        <v>2018</v>
      </c>
      <c r="N1460" s="37"/>
      <c r="O1460" s="37"/>
      <c r="P1460" s="37"/>
      <c r="Q1460" s="37">
        <v>2014</v>
      </c>
      <c r="R1460" s="37"/>
      <c r="S1460" s="37"/>
      <c r="T1460" s="37"/>
      <c r="U1460" s="37"/>
      <c r="V1460" s="37"/>
      <c r="W1460" s="37"/>
      <c r="X1460" s="37"/>
      <c r="Y1460" s="37"/>
      <c r="Z1460" s="37"/>
      <c r="AA1460" s="37"/>
      <c r="AB1460" s="37"/>
      <c r="AC1460" s="37"/>
      <c r="AD1460" s="37"/>
      <c r="AE1460" s="37"/>
      <c r="AF1460" s="37"/>
      <c r="AG1460" s="37"/>
      <c r="AH1460" s="37"/>
      <c r="AI1460" s="37"/>
      <c r="AJ1460" s="37"/>
      <c r="AK1460" s="37"/>
      <c r="AL1460" s="37"/>
    </row>
    <row r="1461" spans="1:38" ht="15" customHeight="1">
      <c r="A1461" s="103" t="s">
        <v>2949</v>
      </c>
      <c r="B1461" s="36" t="s">
        <v>2950</v>
      </c>
      <c r="C1461" s="37">
        <f t="shared" si="21"/>
        <v>6</v>
      </c>
      <c r="D1461" s="37">
        <v>0</v>
      </c>
      <c r="E1461" s="37"/>
      <c r="F1461" s="37"/>
      <c r="G1461" s="26"/>
      <c r="H1461" s="26"/>
      <c r="I1461" s="26"/>
      <c r="J1461" s="26"/>
      <c r="K1461" s="26"/>
      <c r="L1461" s="26"/>
      <c r="M1461" s="26"/>
      <c r="N1461" s="37">
        <v>2017</v>
      </c>
      <c r="O1461" s="37">
        <v>2016</v>
      </c>
      <c r="P1461" s="37"/>
      <c r="Q1461" s="37">
        <v>2014</v>
      </c>
      <c r="R1461" s="37"/>
      <c r="S1461" s="37"/>
      <c r="T1461" s="37">
        <v>2011</v>
      </c>
      <c r="U1461" s="37">
        <v>2010</v>
      </c>
      <c r="V1461" s="37">
        <v>2009</v>
      </c>
      <c r="W1461" s="37"/>
      <c r="X1461" s="37"/>
      <c r="Y1461" s="37"/>
      <c r="Z1461" s="37"/>
      <c r="AA1461" s="37"/>
      <c r="AB1461" s="37"/>
      <c r="AC1461" s="37"/>
      <c r="AD1461" s="37"/>
      <c r="AE1461" s="37"/>
      <c r="AF1461" s="37"/>
      <c r="AG1461" s="37"/>
      <c r="AH1461" s="37"/>
      <c r="AI1461" s="37"/>
      <c r="AJ1461" s="37"/>
      <c r="AK1461" s="37"/>
      <c r="AL1461" s="37"/>
    </row>
    <row r="1462" spans="1:38" ht="15" customHeight="1">
      <c r="A1462" s="103" t="s">
        <v>2951</v>
      </c>
      <c r="B1462" s="36" t="s">
        <v>439</v>
      </c>
      <c r="C1462" s="37">
        <f t="shared" si="21"/>
        <v>2</v>
      </c>
      <c r="D1462" s="37">
        <v>2</v>
      </c>
      <c r="E1462" s="37">
        <v>2026</v>
      </c>
      <c r="F1462" s="37">
        <v>2025</v>
      </c>
      <c r="G1462" s="26"/>
      <c r="H1462" s="26"/>
      <c r="I1462" s="26"/>
      <c r="J1462" s="26"/>
      <c r="K1462" s="26"/>
      <c r="L1462" s="26"/>
      <c r="M1462" s="26"/>
      <c r="N1462" s="37"/>
      <c r="O1462" s="37"/>
      <c r="P1462" s="37"/>
      <c r="Q1462" s="37"/>
      <c r="R1462" s="37"/>
      <c r="S1462" s="37"/>
      <c r="T1462" s="37"/>
      <c r="U1462" s="37"/>
      <c r="V1462" s="37"/>
      <c r="W1462" s="37"/>
      <c r="X1462" s="37"/>
      <c r="Y1462" s="37"/>
      <c r="Z1462" s="37"/>
      <c r="AA1462" s="37"/>
      <c r="AB1462" s="37"/>
      <c r="AC1462" s="37"/>
      <c r="AD1462" s="37"/>
      <c r="AE1462" s="37"/>
      <c r="AF1462" s="37"/>
      <c r="AG1462" s="37"/>
      <c r="AH1462" s="37"/>
      <c r="AI1462" s="37"/>
      <c r="AJ1462" s="37"/>
      <c r="AK1462" s="37"/>
      <c r="AL1462" s="37"/>
    </row>
    <row r="1463" spans="1:38" ht="15" customHeight="1">
      <c r="A1463" s="103" t="s">
        <v>2952</v>
      </c>
      <c r="B1463" s="36" t="s">
        <v>60</v>
      </c>
      <c r="C1463" s="37">
        <f t="shared" si="21"/>
        <v>1</v>
      </c>
      <c r="D1463" s="37">
        <v>0</v>
      </c>
      <c r="E1463" s="37"/>
      <c r="F1463" s="37"/>
      <c r="G1463" s="26"/>
      <c r="H1463" s="26"/>
      <c r="I1463" s="26"/>
      <c r="J1463" s="26"/>
      <c r="K1463" s="26"/>
      <c r="L1463" s="26"/>
      <c r="M1463" s="26">
        <v>2018</v>
      </c>
      <c r="N1463" s="37"/>
      <c r="O1463" s="37"/>
      <c r="P1463" s="37"/>
      <c r="Q1463" s="37"/>
      <c r="R1463" s="37"/>
      <c r="S1463" s="37"/>
      <c r="T1463" s="37"/>
      <c r="U1463" s="37"/>
      <c r="V1463" s="37"/>
      <c r="W1463" s="37"/>
      <c r="X1463" s="37"/>
      <c r="Y1463" s="37"/>
      <c r="Z1463" s="37"/>
      <c r="AA1463" s="37"/>
      <c r="AB1463" s="37"/>
      <c r="AC1463" s="37"/>
      <c r="AD1463" s="37"/>
      <c r="AE1463" s="37"/>
      <c r="AF1463" s="37"/>
      <c r="AG1463" s="37"/>
      <c r="AH1463" s="37"/>
      <c r="AI1463" s="37"/>
      <c r="AJ1463" s="37"/>
      <c r="AK1463" s="37"/>
      <c r="AL1463" s="37"/>
    </row>
    <row r="1464" spans="1:38" ht="15" customHeight="1">
      <c r="A1464" s="103" t="s">
        <v>2953</v>
      </c>
      <c r="B1464" s="36" t="s">
        <v>79</v>
      </c>
      <c r="C1464" s="37">
        <f t="shared" si="21"/>
        <v>1</v>
      </c>
      <c r="D1464" s="37">
        <v>0</v>
      </c>
      <c r="E1464" s="37"/>
      <c r="F1464" s="37"/>
      <c r="G1464" s="26"/>
      <c r="H1464" s="26"/>
      <c r="I1464" s="26"/>
      <c r="J1464" s="26"/>
      <c r="K1464" s="26"/>
      <c r="L1464" s="26"/>
      <c r="M1464" s="26">
        <v>2018</v>
      </c>
      <c r="N1464" s="37"/>
      <c r="O1464" s="37"/>
      <c r="P1464" s="37"/>
      <c r="Q1464" s="37"/>
      <c r="R1464" s="37"/>
      <c r="S1464" s="37"/>
      <c r="T1464" s="37"/>
      <c r="U1464" s="37"/>
      <c r="V1464" s="37"/>
      <c r="W1464" s="37"/>
      <c r="X1464" s="37"/>
      <c r="Y1464" s="37"/>
      <c r="Z1464" s="37"/>
      <c r="AA1464" s="37"/>
      <c r="AB1464" s="37"/>
      <c r="AC1464" s="37"/>
      <c r="AD1464" s="37"/>
      <c r="AE1464" s="37"/>
      <c r="AF1464" s="37"/>
      <c r="AG1464" s="37"/>
      <c r="AH1464" s="37"/>
      <c r="AI1464" s="37"/>
      <c r="AJ1464" s="37"/>
      <c r="AK1464" s="37"/>
      <c r="AL1464" s="37"/>
    </row>
    <row r="1465" spans="1:38" ht="15" customHeight="1">
      <c r="A1465" s="104" t="s">
        <v>2954</v>
      </c>
      <c r="B1465" s="25" t="s">
        <v>71</v>
      </c>
      <c r="C1465" s="37">
        <f t="shared" si="21"/>
        <v>2</v>
      </c>
      <c r="D1465" s="37">
        <v>0</v>
      </c>
      <c r="E1465" s="37"/>
      <c r="F1465" s="37"/>
      <c r="G1465" s="47"/>
      <c r="H1465" s="47"/>
      <c r="I1465" s="27">
        <v>2022</v>
      </c>
      <c r="J1465" s="26"/>
      <c r="K1465" s="26"/>
      <c r="L1465" s="26"/>
      <c r="M1465" s="26"/>
      <c r="N1465" s="37"/>
      <c r="O1465" s="37"/>
      <c r="P1465" s="37"/>
      <c r="Q1465" s="37"/>
      <c r="R1465" s="37">
        <v>2013</v>
      </c>
      <c r="S1465" s="37"/>
      <c r="T1465" s="37"/>
      <c r="U1465" s="37"/>
      <c r="V1465" s="37"/>
      <c r="W1465" s="37"/>
      <c r="X1465" s="37"/>
      <c r="Y1465" s="37"/>
      <c r="Z1465" s="37"/>
      <c r="AA1465" s="37"/>
      <c r="AB1465" s="37"/>
      <c r="AC1465" s="37"/>
      <c r="AD1465" s="37"/>
      <c r="AE1465" s="37"/>
      <c r="AF1465" s="37"/>
      <c r="AG1465" s="37"/>
      <c r="AH1465" s="37"/>
      <c r="AI1465" s="37"/>
      <c r="AJ1465" s="37"/>
      <c r="AK1465" s="37"/>
      <c r="AL1465" s="37"/>
    </row>
    <row r="1466" spans="1:38" ht="15" customHeight="1">
      <c r="A1466" s="104" t="s">
        <v>2955</v>
      </c>
      <c r="B1466" s="36" t="s">
        <v>208</v>
      </c>
      <c r="C1466" s="37">
        <f t="shared" si="21"/>
        <v>1</v>
      </c>
      <c r="D1466" s="37">
        <v>0</v>
      </c>
      <c r="E1466" s="37"/>
      <c r="F1466" s="37"/>
      <c r="G1466" s="26"/>
      <c r="H1466" s="26"/>
      <c r="I1466" s="26"/>
      <c r="J1466" s="26"/>
      <c r="K1466" s="26"/>
      <c r="L1466" s="26">
        <v>2019</v>
      </c>
      <c r="M1466" s="26"/>
      <c r="N1466" s="37"/>
      <c r="O1466" s="37"/>
      <c r="P1466" s="37"/>
      <c r="Q1466" s="37"/>
      <c r="R1466" s="37"/>
      <c r="S1466" s="37"/>
      <c r="T1466" s="37"/>
      <c r="U1466" s="37"/>
      <c r="V1466" s="37"/>
      <c r="W1466" s="37"/>
      <c r="X1466" s="37"/>
      <c r="Y1466" s="37"/>
      <c r="Z1466" s="37"/>
      <c r="AA1466" s="37"/>
      <c r="AB1466" s="37"/>
      <c r="AC1466" s="37"/>
      <c r="AD1466" s="37"/>
      <c r="AE1466" s="37"/>
      <c r="AF1466" s="37"/>
      <c r="AG1466" s="37"/>
      <c r="AH1466" s="37"/>
      <c r="AI1466" s="37"/>
      <c r="AJ1466" s="37"/>
      <c r="AK1466" s="37"/>
      <c r="AL1466" s="37"/>
    </row>
    <row r="1467" spans="1:38" ht="15" customHeight="1">
      <c r="A1467" s="104" t="s">
        <v>2956</v>
      </c>
      <c r="B1467" s="36" t="s">
        <v>86</v>
      </c>
      <c r="C1467" s="37">
        <f t="shared" si="21"/>
        <v>1</v>
      </c>
      <c r="D1467" s="37">
        <v>1</v>
      </c>
      <c r="E1467" s="38">
        <v>2026</v>
      </c>
      <c r="F1467" s="37"/>
      <c r="G1467" s="26"/>
      <c r="H1467" s="26"/>
      <c r="I1467" s="26"/>
      <c r="J1467" s="26"/>
      <c r="K1467" s="26"/>
      <c r="L1467" s="26"/>
      <c r="M1467" s="26"/>
      <c r="N1467" s="37"/>
      <c r="O1467" s="37"/>
      <c r="P1467" s="37"/>
      <c r="Q1467" s="37"/>
      <c r="R1467" s="37"/>
      <c r="S1467" s="37"/>
      <c r="T1467" s="37"/>
      <c r="U1467" s="37"/>
      <c r="V1467" s="37"/>
      <c r="W1467" s="37"/>
      <c r="X1467" s="37"/>
      <c r="Y1467" s="37"/>
      <c r="Z1467" s="37"/>
      <c r="AA1467" s="37"/>
      <c r="AB1467" s="37"/>
      <c r="AC1467" s="37"/>
      <c r="AD1467" s="37"/>
      <c r="AE1467" s="37"/>
      <c r="AF1467" s="37"/>
      <c r="AG1467" s="37"/>
      <c r="AH1467" s="37"/>
      <c r="AI1467" s="37"/>
      <c r="AJ1467" s="37"/>
      <c r="AK1467" s="37"/>
      <c r="AL1467" s="37"/>
    </row>
    <row r="1468" spans="1:38" ht="15" customHeight="1">
      <c r="A1468" s="104" t="s">
        <v>2957</v>
      </c>
      <c r="B1468" s="36" t="s">
        <v>90</v>
      </c>
      <c r="C1468" s="37">
        <f t="shared" si="21"/>
        <v>2</v>
      </c>
      <c r="D1468" s="37">
        <v>2</v>
      </c>
      <c r="E1468" s="38">
        <v>2026</v>
      </c>
      <c r="F1468" s="38">
        <v>2025</v>
      </c>
      <c r="G1468" s="26"/>
      <c r="H1468" s="26"/>
      <c r="I1468" s="26"/>
      <c r="J1468" s="26"/>
      <c r="K1468" s="26"/>
      <c r="L1468" s="26"/>
      <c r="M1468" s="26"/>
      <c r="N1468" s="37"/>
      <c r="O1468" s="37"/>
      <c r="P1468" s="37"/>
      <c r="Q1468" s="37"/>
      <c r="R1468" s="37"/>
      <c r="S1468" s="37"/>
      <c r="T1468" s="37"/>
      <c r="U1468" s="37"/>
      <c r="V1468" s="37"/>
      <c r="W1468" s="37"/>
      <c r="X1468" s="37"/>
      <c r="Y1468" s="37"/>
      <c r="Z1468" s="37"/>
      <c r="AA1468" s="37"/>
      <c r="AB1468" s="37"/>
      <c r="AC1468" s="37"/>
      <c r="AD1468" s="37"/>
      <c r="AE1468" s="37"/>
      <c r="AF1468" s="37"/>
      <c r="AG1468" s="37"/>
      <c r="AH1468" s="37"/>
      <c r="AI1468" s="37"/>
      <c r="AJ1468" s="37"/>
      <c r="AK1468" s="37"/>
      <c r="AL1468" s="37"/>
    </row>
    <row r="1469" spans="1:38" ht="15" customHeight="1">
      <c r="A1469" s="103" t="s">
        <v>2958</v>
      </c>
      <c r="B1469" s="36" t="s">
        <v>142</v>
      </c>
      <c r="C1469" s="37">
        <f t="shared" si="21"/>
        <v>13</v>
      </c>
      <c r="D1469" s="37">
        <v>0</v>
      </c>
      <c r="E1469" s="37"/>
      <c r="F1469" s="37"/>
      <c r="G1469" s="26"/>
      <c r="H1469" s="26"/>
      <c r="I1469" s="26"/>
      <c r="J1469" s="26"/>
      <c r="K1469" s="26"/>
      <c r="L1469" s="26"/>
      <c r="M1469" s="26"/>
      <c r="N1469" s="37"/>
      <c r="O1469" s="37"/>
      <c r="P1469" s="37"/>
      <c r="Q1469" s="37"/>
      <c r="R1469" s="37"/>
      <c r="S1469" s="37"/>
      <c r="T1469" s="37"/>
      <c r="U1469" s="37"/>
      <c r="V1469" s="37">
        <v>2009</v>
      </c>
      <c r="W1469" s="37"/>
      <c r="X1469" s="37">
        <v>2007</v>
      </c>
      <c r="Y1469" s="37">
        <v>2006</v>
      </c>
      <c r="Z1469" s="37">
        <v>2005</v>
      </c>
      <c r="AA1469" s="37">
        <v>2004</v>
      </c>
      <c r="AB1469" s="37">
        <v>2003</v>
      </c>
      <c r="AC1469" s="37">
        <v>2002</v>
      </c>
      <c r="AD1469" s="37">
        <v>2001</v>
      </c>
      <c r="AE1469" s="37">
        <v>2000</v>
      </c>
      <c r="AF1469" s="37">
        <v>1999</v>
      </c>
      <c r="AG1469" s="37">
        <v>1998</v>
      </c>
      <c r="AH1469" s="37">
        <v>1997</v>
      </c>
      <c r="AI1469" s="37">
        <v>1996</v>
      </c>
      <c r="AJ1469" s="37"/>
      <c r="AK1469" s="37"/>
      <c r="AL1469" s="37"/>
    </row>
    <row r="1470" spans="1:38" ht="15" customHeight="1">
      <c r="A1470" s="103" t="s">
        <v>2959</v>
      </c>
      <c r="B1470" s="36" t="s">
        <v>142</v>
      </c>
      <c r="C1470" s="37">
        <f t="shared" si="21"/>
        <v>11</v>
      </c>
      <c r="D1470" s="37">
        <v>0</v>
      </c>
      <c r="E1470" s="37"/>
      <c r="F1470" s="37"/>
      <c r="G1470" s="26"/>
      <c r="H1470" s="26"/>
      <c r="I1470" s="26"/>
      <c r="J1470" s="26"/>
      <c r="K1470" s="26"/>
      <c r="L1470" s="26"/>
      <c r="M1470" s="26"/>
      <c r="N1470" s="37"/>
      <c r="O1470" s="37"/>
      <c r="P1470" s="37"/>
      <c r="Q1470" s="37"/>
      <c r="R1470" s="37"/>
      <c r="S1470" s="37"/>
      <c r="T1470" s="37">
        <v>2011</v>
      </c>
      <c r="U1470" s="37">
        <v>2010</v>
      </c>
      <c r="V1470" s="37">
        <v>2009</v>
      </c>
      <c r="W1470" s="37">
        <v>2008</v>
      </c>
      <c r="X1470" s="37">
        <v>2007</v>
      </c>
      <c r="Y1470" s="37">
        <v>2006</v>
      </c>
      <c r="Z1470" s="37">
        <v>2005</v>
      </c>
      <c r="AA1470" s="37">
        <v>2004</v>
      </c>
      <c r="AB1470" s="37"/>
      <c r="AC1470" s="37"/>
      <c r="AD1470" s="37"/>
      <c r="AE1470" s="37"/>
      <c r="AF1470" s="37">
        <v>1999</v>
      </c>
      <c r="AG1470" s="37">
        <v>1998</v>
      </c>
      <c r="AH1470" s="37">
        <v>1997</v>
      </c>
      <c r="AI1470" s="37"/>
      <c r="AJ1470" s="37"/>
      <c r="AK1470" s="37"/>
      <c r="AL1470" s="37"/>
    </row>
    <row r="1471" spans="1:38" ht="15" customHeight="1">
      <c r="A1471" s="103" t="s">
        <v>2960</v>
      </c>
      <c r="B1471" s="36" t="s">
        <v>56</v>
      </c>
      <c r="C1471" s="37">
        <f t="shared" si="21"/>
        <v>1</v>
      </c>
      <c r="D1471" s="37">
        <v>0</v>
      </c>
      <c r="E1471" s="37"/>
      <c r="F1471" s="37"/>
      <c r="G1471" s="26"/>
      <c r="H1471" s="26">
        <v>2023</v>
      </c>
      <c r="I1471" s="26"/>
      <c r="J1471" s="26"/>
      <c r="K1471" s="26"/>
      <c r="L1471" s="26"/>
      <c r="M1471" s="26"/>
      <c r="N1471" s="37"/>
      <c r="O1471" s="37"/>
      <c r="P1471" s="37"/>
      <c r="Q1471" s="37"/>
      <c r="R1471" s="37"/>
      <c r="S1471" s="37"/>
      <c r="T1471" s="37"/>
      <c r="U1471" s="37"/>
      <c r="V1471" s="37"/>
      <c r="W1471" s="37"/>
      <c r="X1471" s="37"/>
      <c r="Y1471" s="37"/>
      <c r="Z1471" s="37"/>
      <c r="AA1471" s="37"/>
      <c r="AB1471" s="37"/>
      <c r="AC1471" s="37"/>
      <c r="AD1471" s="37"/>
      <c r="AE1471" s="37"/>
      <c r="AF1471" s="37"/>
      <c r="AG1471" s="37"/>
      <c r="AH1471" s="37"/>
      <c r="AI1471" s="37"/>
      <c r="AJ1471" s="37"/>
      <c r="AK1471" s="37"/>
      <c r="AL1471" s="37"/>
    </row>
    <row r="1472" spans="1:38" ht="15" customHeight="1">
      <c r="A1472" s="103" t="s">
        <v>2961</v>
      </c>
      <c r="B1472" s="25" t="s">
        <v>382</v>
      </c>
      <c r="C1472" s="37">
        <f t="shared" si="21"/>
        <v>1</v>
      </c>
      <c r="D1472" s="37">
        <v>0</v>
      </c>
      <c r="E1472" s="37"/>
      <c r="F1472" s="37"/>
      <c r="G1472" s="26"/>
      <c r="H1472" s="26"/>
      <c r="I1472" s="26"/>
      <c r="J1472" s="26">
        <v>2021</v>
      </c>
      <c r="K1472" s="26"/>
      <c r="L1472" s="26"/>
      <c r="M1472" s="26"/>
      <c r="N1472" s="37"/>
      <c r="O1472" s="37"/>
      <c r="P1472" s="37"/>
      <c r="Q1472" s="37"/>
      <c r="R1472" s="37"/>
      <c r="S1472" s="37"/>
      <c r="T1472" s="37"/>
      <c r="U1472" s="37"/>
      <c r="V1472" s="37"/>
      <c r="W1472" s="37"/>
      <c r="X1472" s="37"/>
      <c r="Y1472" s="37"/>
      <c r="Z1472" s="37"/>
      <c r="AA1472" s="37"/>
      <c r="AB1472" s="37"/>
      <c r="AC1472" s="37"/>
      <c r="AD1472" s="37"/>
      <c r="AE1472" s="37"/>
      <c r="AF1472" s="37"/>
      <c r="AG1472" s="37"/>
      <c r="AH1472" s="37"/>
      <c r="AI1472" s="37"/>
      <c r="AJ1472" s="37"/>
      <c r="AK1472" s="37"/>
      <c r="AL1472" s="37"/>
    </row>
    <row r="1473" spans="1:38" ht="15" customHeight="1">
      <c r="A1473" s="103" t="s">
        <v>2962</v>
      </c>
      <c r="B1473" s="25" t="s">
        <v>221</v>
      </c>
      <c r="C1473" s="37">
        <f t="shared" si="21"/>
        <v>11</v>
      </c>
      <c r="D1473" s="37">
        <v>11</v>
      </c>
      <c r="E1473" s="37">
        <v>2026</v>
      </c>
      <c r="F1473" s="37">
        <v>2025</v>
      </c>
      <c r="G1473" s="26">
        <v>2024</v>
      </c>
      <c r="H1473" s="26">
        <v>2023</v>
      </c>
      <c r="I1473" s="26">
        <v>2022</v>
      </c>
      <c r="J1473" s="26">
        <v>2021</v>
      </c>
      <c r="K1473" s="26">
        <v>2020</v>
      </c>
      <c r="L1473" s="26">
        <v>2019</v>
      </c>
      <c r="M1473" s="26">
        <v>2018</v>
      </c>
      <c r="N1473" s="37">
        <v>2017</v>
      </c>
      <c r="O1473" s="37">
        <v>2016</v>
      </c>
      <c r="P1473" s="37"/>
      <c r="Q1473" s="37"/>
      <c r="R1473" s="37"/>
      <c r="S1473" s="37"/>
      <c r="T1473" s="37"/>
      <c r="U1473" s="37"/>
      <c r="V1473" s="37"/>
      <c r="W1473" s="37"/>
      <c r="X1473" s="37"/>
      <c r="Y1473" s="37"/>
      <c r="Z1473" s="37"/>
      <c r="AA1473" s="37"/>
      <c r="AB1473" s="37"/>
      <c r="AC1473" s="37"/>
      <c r="AD1473" s="37"/>
      <c r="AE1473" s="37"/>
      <c r="AF1473" s="37"/>
      <c r="AG1473" s="37"/>
      <c r="AH1473" s="37"/>
      <c r="AI1473" s="37"/>
      <c r="AJ1473" s="37"/>
      <c r="AK1473" s="37"/>
      <c r="AL1473" s="37"/>
    </row>
    <row r="1474" spans="1:38" ht="15" customHeight="1">
      <c r="A1474" s="104" t="s">
        <v>2963</v>
      </c>
      <c r="B1474" s="25" t="s">
        <v>221</v>
      </c>
      <c r="C1474" s="37">
        <f t="shared" si="21"/>
        <v>3</v>
      </c>
      <c r="D1474" s="37">
        <v>0</v>
      </c>
      <c r="E1474" s="37"/>
      <c r="F1474" s="37"/>
      <c r="G1474" s="26"/>
      <c r="H1474" s="26"/>
      <c r="I1474" s="26"/>
      <c r="J1474" s="26"/>
      <c r="K1474" s="26"/>
      <c r="L1474" s="26"/>
      <c r="M1474" s="26"/>
      <c r="N1474" s="37"/>
      <c r="O1474" s="37">
        <v>2016</v>
      </c>
      <c r="P1474" s="37">
        <v>2015</v>
      </c>
      <c r="Q1474" s="37">
        <v>2014</v>
      </c>
      <c r="R1474" s="37"/>
      <c r="S1474" s="37"/>
      <c r="T1474" s="37"/>
      <c r="U1474" s="37"/>
      <c r="V1474" s="37"/>
      <c r="W1474" s="37"/>
      <c r="X1474" s="37"/>
      <c r="Y1474" s="37"/>
      <c r="Z1474" s="37"/>
      <c r="AA1474" s="37"/>
      <c r="AB1474" s="37"/>
      <c r="AC1474" s="37"/>
      <c r="AD1474" s="37"/>
      <c r="AE1474" s="37"/>
      <c r="AF1474" s="37"/>
      <c r="AG1474" s="37"/>
      <c r="AH1474" s="37"/>
      <c r="AI1474" s="37"/>
      <c r="AJ1474" s="37"/>
      <c r="AK1474" s="37"/>
      <c r="AL1474" s="37"/>
    </row>
    <row r="1475" spans="1:38" ht="15" customHeight="1">
      <c r="A1475" s="104" t="s">
        <v>2964</v>
      </c>
      <c r="B1475" s="25" t="s">
        <v>99</v>
      </c>
      <c r="C1475" s="37">
        <f t="shared" si="21"/>
        <v>2</v>
      </c>
      <c r="D1475" s="37">
        <v>2</v>
      </c>
      <c r="E1475" s="37">
        <v>2026</v>
      </c>
      <c r="F1475" s="37">
        <v>2025</v>
      </c>
      <c r="G1475" s="26"/>
      <c r="H1475" s="26"/>
      <c r="I1475" s="26"/>
      <c r="J1475" s="26"/>
      <c r="K1475" s="26"/>
      <c r="L1475" s="26"/>
      <c r="M1475" s="26"/>
      <c r="N1475" s="37"/>
      <c r="O1475" s="37"/>
      <c r="P1475" s="37"/>
      <c r="Q1475" s="37"/>
      <c r="R1475" s="37"/>
      <c r="S1475" s="37"/>
      <c r="T1475" s="37"/>
      <c r="U1475" s="37"/>
      <c r="V1475" s="37"/>
      <c r="W1475" s="37"/>
      <c r="X1475" s="37"/>
      <c r="Y1475" s="37"/>
      <c r="Z1475" s="37"/>
      <c r="AA1475" s="37"/>
      <c r="AB1475" s="37"/>
      <c r="AC1475" s="37"/>
      <c r="AD1475" s="37"/>
      <c r="AE1475" s="37"/>
      <c r="AF1475" s="37"/>
      <c r="AG1475" s="37"/>
      <c r="AH1475" s="37"/>
      <c r="AI1475" s="37"/>
      <c r="AJ1475" s="37"/>
      <c r="AK1475" s="37"/>
      <c r="AL1475" s="37"/>
    </row>
    <row r="1476" spans="1:38" ht="15" customHeight="1">
      <c r="A1476" s="104" t="s">
        <v>2965</v>
      </c>
      <c r="B1476" s="36" t="s">
        <v>81</v>
      </c>
      <c r="C1476" s="37">
        <f t="shared" si="21"/>
        <v>1</v>
      </c>
      <c r="D1476" s="37">
        <v>0</v>
      </c>
      <c r="E1476" s="37"/>
      <c r="F1476" s="37"/>
      <c r="G1476" s="26"/>
      <c r="H1476" s="26"/>
      <c r="I1476" s="26"/>
      <c r="J1476" s="26"/>
      <c r="K1476" s="26"/>
      <c r="L1476" s="26"/>
      <c r="M1476" s="26"/>
      <c r="N1476" s="37"/>
      <c r="O1476" s="37"/>
      <c r="P1476" s="37"/>
      <c r="Q1476" s="37"/>
      <c r="R1476" s="37"/>
      <c r="S1476" s="37"/>
      <c r="T1476" s="37"/>
      <c r="U1476" s="37"/>
      <c r="V1476" s="37"/>
      <c r="W1476" s="37"/>
      <c r="X1476" s="37"/>
      <c r="Y1476" s="37"/>
      <c r="Z1476" s="37"/>
      <c r="AA1476" s="37">
        <v>2004</v>
      </c>
      <c r="AB1476" s="37"/>
      <c r="AC1476" s="37"/>
      <c r="AD1476" s="37"/>
      <c r="AE1476" s="37"/>
      <c r="AF1476" s="37"/>
      <c r="AG1476" s="37"/>
      <c r="AH1476" s="37"/>
      <c r="AI1476" s="37"/>
      <c r="AJ1476" s="37"/>
      <c r="AK1476" s="37"/>
      <c r="AL1476" s="37"/>
    </row>
    <row r="1477" spans="1:38" ht="15" customHeight="1">
      <c r="A1477" s="103" t="s">
        <v>2966</v>
      </c>
      <c r="B1477" s="25" t="s">
        <v>126</v>
      </c>
      <c r="C1477" s="37">
        <f t="shared" si="21"/>
        <v>1</v>
      </c>
      <c r="D1477" s="37">
        <v>0</v>
      </c>
      <c r="E1477" s="37"/>
      <c r="F1477" s="37"/>
      <c r="G1477" s="26"/>
      <c r="H1477" s="26"/>
      <c r="I1477" s="26">
        <v>2022</v>
      </c>
      <c r="J1477" s="26"/>
      <c r="K1477" s="26"/>
      <c r="L1477" s="26"/>
      <c r="M1477" s="26"/>
      <c r="N1477" s="37"/>
      <c r="O1477" s="37"/>
      <c r="P1477" s="37"/>
      <c r="Q1477" s="37"/>
      <c r="R1477" s="37"/>
      <c r="S1477" s="37"/>
      <c r="T1477" s="37"/>
      <c r="U1477" s="37"/>
      <c r="V1477" s="37"/>
      <c r="W1477" s="37"/>
      <c r="X1477" s="37"/>
      <c r="Y1477" s="37"/>
      <c r="Z1477" s="37"/>
      <c r="AA1477" s="37"/>
      <c r="AB1477" s="37"/>
      <c r="AC1477" s="37"/>
      <c r="AD1477" s="37"/>
      <c r="AE1477" s="37"/>
      <c r="AF1477" s="37"/>
      <c r="AG1477" s="37"/>
      <c r="AH1477" s="37"/>
      <c r="AI1477" s="37"/>
      <c r="AJ1477" s="37"/>
      <c r="AK1477" s="37"/>
      <c r="AL1477" s="37"/>
    </row>
    <row r="1478" spans="1:38" ht="15" customHeight="1">
      <c r="A1478" s="103" t="s">
        <v>2967</v>
      </c>
      <c r="B1478" s="36" t="s">
        <v>90</v>
      </c>
      <c r="C1478" s="37">
        <f t="shared" si="21"/>
        <v>1</v>
      </c>
      <c r="D1478" s="37">
        <v>0</v>
      </c>
      <c r="E1478" s="37"/>
      <c r="F1478" s="37"/>
      <c r="G1478" s="26"/>
      <c r="H1478" s="26"/>
      <c r="I1478" s="26"/>
      <c r="J1478" s="26"/>
      <c r="K1478" s="26"/>
      <c r="L1478" s="26"/>
      <c r="M1478" s="26"/>
      <c r="N1478" s="37"/>
      <c r="O1478" s="37"/>
      <c r="P1478" s="37"/>
      <c r="Q1478" s="37"/>
      <c r="R1478" s="37"/>
      <c r="S1478" s="37"/>
      <c r="T1478" s="37"/>
      <c r="U1478" s="37"/>
      <c r="V1478" s="37"/>
      <c r="W1478" s="37"/>
      <c r="X1478" s="37"/>
      <c r="Y1478" s="37"/>
      <c r="Z1478" s="37"/>
      <c r="AA1478" s="37"/>
      <c r="AB1478" s="37"/>
      <c r="AC1478" s="37"/>
      <c r="AD1478" s="37"/>
      <c r="AE1478" s="37"/>
      <c r="AF1478" s="37"/>
      <c r="AG1478" s="37"/>
      <c r="AH1478" s="37">
        <v>1997</v>
      </c>
      <c r="AI1478" s="37"/>
      <c r="AJ1478" s="37"/>
      <c r="AK1478" s="37"/>
      <c r="AL1478" s="37"/>
    </row>
    <row r="1479" spans="1:38" ht="15" customHeight="1">
      <c r="A1479" s="104" t="s">
        <v>2968</v>
      </c>
      <c r="B1479" s="36" t="s">
        <v>221</v>
      </c>
      <c r="C1479" s="37">
        <f t="shared" si="21"/>
        <v>5</v>
      </c>
      <c r="D1479" s="37">
        <v>0</v>
      </c>
      <c r="E1479" s="37"/>
      <c r="F1479" s="37"/>
      <c r="G1479" s="26"/>
      <c r="H1479" s="26"/>
      <c r="I1479" s="26"/>
      <c r="J1479" s="26"/>
      <c r="K1479" s="26"/>
      <c r="L1479" s="26"/>
      <c r="M1479" s="26"/>
      <c r="N1479" s="37"/>
      <c r="O1479" s="37"/>
      <c r="P1479" s="37"/>
      <c r="Q1479" s="37"/>
      <c r="R1479" s="37"/>
      <c r="S1479" s="37"/>
      <c r="T1479" s="37"/>
      <c r="U1479" s="37"/>
      <c r="V1479" s="37">
        <v>2009</v>
      </c>
      <c r="W1479" s="37">
        <v>2008</v>
      </c>
      <c r="X1479" s="37">
        <v>2007</v>
      </c>
      <c r="Y1479" s="37">
        <v>2006</v>
      </c>
      <c r="Z1479" s="37">
        <v>2005</v>
      </c>
      <c r="AA1479" s="37"/>
      <c r="AB1479" s="37"/>
      <c r="AC1479" s="37"/>
      <c r="AD1479" s="37"/>
      <c r="AE1479" s="37"/>
      <c r="AF1479" s="37"/>
      <c r="AG1479" s="37"/>
      <c r="AH1479" s="37"/>
      <c r="AI1479" s="37"/>
      <c r="AJ1479" s="37"/>
      <c r="AK1479" s="37"/>
      <c r="AL1479" s="37"/>
    </row>
    <row r="1480" spans="1:38" ht="15" customHeight="1">
      <c r="A1480" s="103" t="s">
        <v>2969</v>
      </c>
      <c r="B1480" s="25" t="s">
        <v>221</v>
      </c>
      <c r="C1480" s="37">
        <f t="shared" si="21"/>
        <v>1</v>
      </c>
      <c r="D1480" s="37">
        <v>0</v>
      </c>
      <c r="E1480" s="37"/>
      <c r="F1480" s="37"/>
      <c r="G1480" s="26"/>
      <c r="H1480" s="26"/>
      <c r="I1480" s="26">
        <v>2022</v>
      </c>
      <c r="J1480" s="26"/>
      <c r="K1480" s="26"/>
      <c r="L1480" s="26"/>
      <c r="M1480" s="26"/>
      <c r="N1480" s="37"/>
      <c r="O1480" s="37"/>
      <c r="P1480" s="37"/>
      <c r="Q1480" s="37"/>
      <c r="R1480" s="37"/>
      <c r="S1480" s="37"/>
      <c r="T1480" s="37"/>
      <c r="U1480" s="37"/>
      <c r="V1480" s="37"/>
      <c r="W1480" s="37"/>
      <c r="X1480" s="37"/>
      <c r="Y1480" s="37"/>
      <c r="Z1480" s="37"/>
      <c r="AA1480" s="37"/>
      <c r="AB1480" s="37"/>
      <c r="AC1480" s="37"/>
      <c r="AD1480" s="37"/>
      <c r="AE1480" s="37"/>
      <c r="AF1480" s="37"/>
      <c r="AG1480" s="37"/>
      <c r="AH1480" s="37"/>
      <c r="AI1480" s="37"/>
      <c r="AJ1480" s="37"/>
      <c r="AK1480" s="37"/>
      <c r="AL1480" s="37"/>
    </row>
    <row r="1481" spans="1:38" ht="15" customHeight="1">
      <c r="A1481" s="104" t="s">
        <v>2970</v>
      </c>
      <c r="B1481" s="25" t="s">
        <v>56</v>
      </c>
      <c r="C1481" s="37">
        <f t="shared" ref="C1481:C1546" si="22">COUNT(E1481:AL1481)</f>
        <v>14</v>
      </c>
      <c r="D1481" s="37">
        <v>14</v>
      </c>
      <c r="E1481" s="37">
        <v>2026</v>
      </c>
      <c r="F1481" s="38">
        <v>2025</v>
      </c>
      <c r="G1481" s="27">
        <v>2024</v>
      </c>
      <c r="H1481" s="27">
        <v>2023</v>
      </c>
      <c r="I1481" s="26">
        <v>2022</v>
      </c>
      <c r="J1481" s="27">
        <v>2021</v>
      </c>
      <c r="K1481" s="26">
        <v>2020</v>
      </c>
      <c r="L1481" s="26">
        <v>2019</v>
      </c>
      <c r="M1481" s="26">
        <v>2018</v>
      </c>
      <c r="N1481" s="37">
        <v>2017</v>
      </c>
      <c r="O1481" s="37">
        <v>2016</v>
      </c>
      <c r="P1481" s="37">
        <v>2015</v>
      </c>
      <c r="Q1481" s="37">
        <v>2014</v>
      </c>
      <c r="R1481" s="37">
        <v>2013</v>
      </c>
      <c r="S1481" s="37"/>
      <c r="T1481" s="37"/>
      <c r="U1481" s="37"/>
      <c r="V1481" s="37"/>
      <c r="W1481" s="37"/>
      <c r="X1481" s="37"/>
      <c r="Y1481" s="37"/>
      <c r="Z1481" s="37"/>
      <c r="AA1481" s="37"/>
      <c r="AB1481" s="37"/>
      <c r="AC1481" s="37"/>
      <c r="AD1481" s="37"/>
      <c r="AE1481" s="37"/>
      <c r="AF1481" s="37"/>
      <c r="AG1481" s="37"/>
      <c r="AH1481" s="37"/>
      <c r="AI1481" s="37"/>
      <c r="AJ1481" s="37"/>
      <c r="AK1481" s="37"/>
      <c r="AL1481" s="37"/>
    </row>
    <row r="1482" spans="1:38" ht="15" customHeight="1">
      <c r="A1482" s="103" t="s">
        <v>2971</v>
      </c>
      <c r="B1482" s="25" t="s">
        <v>90</v>
      </c>
      <c r="C1482" s="37">
        <f t="shared" si="22"/>
        <v>2</v>
      </c>
      <c r="D1482" s="37">
        <v>0</v>
      </c>
      <c r="E1482" s="37"/>
      <c r="F1482" s="38">
        <v>2025</v>
      </c>
      <c r="G1482" s="27">
        <v>2024</v>
      </c>
      <c r="H1482" s="47"/>
      <c r="I1482" s="26"/>
      <c r="J1482" s="47"/>
      <c r="K1482" s="26"/>
      <c r="L1482" s="26"/>
      <c r="M1482" s="26"/>
      <c r="N1482" s="37"/>
      <c r="O1482" s="37"/>
      <c r="P1482" s="37"/>
      <c r="Q1482" s="37"/>
      <c r="R1482" s="37"/>
      <c r="S1482" s="37"/>
      <c r="T1482" s="37"/>
      <c r="U1482" s="37"/>
      <c r="V1482" s="37"/>
      <c r="W1482" s="37"/>
      <c r="X1482" s="37"/>
      <c r="Y1482" s="37"/>
      <c r="Z1482" s="37"/>
      <c r="AA1482" s="37"/>
      <c r="AB1482" s="37"/>
      <c r="AC1482" s="37"/>
      <c r="AD1482" s="37"/>
      <c r="AE1482" s="37"/>
      <c r="AF1482" s="37"/>
      <c r="AG1482" s="37"/>
      <c r="AH1482" s="37"/>
      <c r="AI1482" s="37"/>
      <c r="AJ1482" s="37"/>
      <c r="AK1482" s="37"/>
      <c r="AL1482" s="37"/>
    </row>
    <row r="1483" spans="1:38" ht="15" customHeight="1">
      <c r="A1483" s="104" t="s">
        <v>2972</v>
      </c>
      <c r="B1483" s="36" t="s">
        <v>56</v>
      </c>
      <c r="C1483" s="37">
        <f t="shared" si="22"/>
        <v>5</v>
      </c>
      <c r="D1483" s="37">
        <v>0</v>
      </c>
      <c r="E1483" s="37"/>
      <c r="F1483" s="37"/>
      <c r="G1483" s="26"/>
      <c r="H1483" s="26"/>
      <c r="I1483" s="26"/>
      <c r="J1483" s="26"/>
      <c r="K1483" s="26"/>
      <c r="L1483" s="26"/>
      <c r="M1483" s="26"/>
      <c r="N1483" s="37"/>
      <c r="O1483" s="37"/>
      <c r="P1483" s="37"/>
      <c r="Q1483" s="37"/>
      <c r="R1483" s="37"/>
      <c r="S1483" s="37"/>
      <c r="T1483" s="37">
        <v>2011</v>
      </c>
      <c r="U1483" s="37">
        <v>2010</v>
      </c>
      <c r="V1483" s="37">
        <v>2009</v>
      </c>
      <c r="W1483" s="37">
        <v>2008</v>
      </c>
      <c r="X1483" s="37">
        <v>2007</v>
      </c>
      <c r="Y1483" s="37"/>
      <c r="Z1483" s="37"/>
      <c r="AA1483" s="37"/>
      <c r="AB1483" s="37"/>
      <c r="AC1483" s="37"/>
      <c r="AD1483" s="37"/>
      <c r="AE1483" s="37"/>
      <c r="AF1483" s="37"/>
      <c r="AG1483" s="37"/>
      <c r="AH1483" s="37"/>
      <c r="AI1483" s="37"/>
      <c r="AJ1483" s="37"/>
      <c r="AK1483" s="37"/>
      <c r="AL1483" s="37"/>
    </row>
    <row r="1484" spans="1:38" ht="15" customHeight="1">
      <c r="A1484" s="104" t="s">
        <v>2973</v>
      </c>
      <c r="B1484" s="36" t="s">
        <v>79</v>
      </c>
      <c r="C1484" s="37">
        <f t="shared" si="22"/>
        <v>1</v>
      </c>
      <c r="D1484" s="37">
        <v>0</v>
      </c>
      <c r="E1484" s="37"/>
      <c r="F1484" s="37">
        <v>2025</v>
      </c>
      <c r="G1484" s="26"/>
      <c r="H1484" s="26"/>
      <c r="I1484" s="26"/>
      <c r="J1484" s="26"/>
      <c r="K1484" s="26"/>
      <c r="L1484" s="26"/>
      <c r="M1484" s="26"/>
      <c r="N1484" s="37"/>
      <c r="O1484" s="37"/>
      <c r="P1484" s="37"/>
      <c r="Q1484" s="37"/>
      <c r="R1484" s="37"/>
      <c r="S1484" s="37"/>
      <c r="T1484" s="37"/>
      <c r="U1484" s="37"/>
      <c r="V1484" s="37"/>
      <c r="W1484" s="37"/>
      <c r="X1484" s="37"/>
      <c r="Y1484" s="37"/>
      <c r="Z1484" s="37"/>
      <c r="AA1484" s="37"/>
      <c r="AB1484" s="37"/>
      <c r="AC1484" s="37"/>
      <c r="AD1484" s="37"/>
      <c r="AE1484" s="37"/>
      <c r="AF1484" s="37"/>
      <c r="AG1484" s="37"/>
      <c r="AH1484" s="37"/>
      <c r="AI1484" s="37"/>
      <c r="AJ1484" s="37"/>
      <c r="AK1484" s="37"/>
      <c r="AL1484" s="37"/>
    </row>
    <row r="1485" spans="1:38" ht="15" customHeight="1">
      <c r="A1485" s="104" t="s">
        <v>2974</v>
      </c>
      <c r="B1485" s="36" t="s">
        <v>56</v>
      </c>
      <c r="C1485" s="37">
        <f t="shared" si="22"/>
        <v>4</v>
      </c>
      <c r="D1485" s="37">
        <v>2</v>
      </c>
      <c r="E1485" s="37">
        <v>2026</v>
      </c>
      <c r="F1485" s="38">
        <v>2025</v>
      </c>
      <c r="G1485" s="26"/>
      <c r="H1485" s="26"/>
      <c r="I1485" s="26">
        <v>2022</v>
      </c>
      <c r="J1485" s="26"/>
      <c r="K1485" s="26"/>
      <c r="L1485" s="26"/>
      <c r="M1485" s="26"/>
      <c r="N1485" s="37">
        <v>2017</v>
      </c>
      <c r="O1485" s="37"/>
      <c r="P1485" s="37"/>
      <c r="Q1485" s="37"/>
      <c r="R1485" s="37"/>
      <c r="S1485" s="37"/>
      <c r="T1485" s="37"/>
      <c r="U1485" s="37"/>
      <c r="V1485" s="37"/>
      <c r="W1485" s="37"/>
      <c r="X1485" s="37"/>
      <c r="Y1485" s="37"/>
      <c r="Z1485" s="37"/>
      <c r="AA1485" s="37"/>
      <c r="AB1485" s="37"/>
      <c r="AC1485" s="37"/>
      <c r="AD1485" s="37"/>
      <c r="AE1485" s="37"/>
      <c r="AF1485" s="37"/>
      <c r="AG1485" s="37"/>
      <c r="AH1485" s="37"/>
      <c r="AI1485" s="37"/>
      <c r="AJ1485" s="37"/>
      <c r="AK1485" s="37"/>
      <c r="AL1485" s="37"/>
    </row>
    <row r="1486" spans="1:38" ht="15" customHeight="1">
      <c r="A1486" s="104" t="s">
        <v>2975</v>
      </c>
      <c r="B1486" s="36"/>
      <c r="C1486" s="37">
        <f t="shared" si="22"/>
        <v>1</v>
      </c>
      <c r="D1486" s="37">
        <v>0</v>
      </c>
      <c r="E1486" s="37"/>
      <c r="F1486" s="37"/>
      <c r="G1486" s="26"/>
      <c r="H1486" s="26"/>
      <c r="I1486" s="26"/>
      <c r="J1486" s="26"/>
      <c r="K1486" s="26"/>
      <c r="L1486" s="26"/>
      <c r="M1486" s="26"/>
      <c r="N1486" s="37"/>
      <c r="O1486" s="37"/>
      <c r="P1486" s="37"/>
      <c r="Q1486" s="37"/>
      <c r="R1486" s="37"/>
      <c r="S1486" s="37"/>
      <c r="T1486" s="37"/>
      <c r="U1486" s="37">
        <v>2010</v>
      </c>
      <c r="V1486" s="37"/>
      <c r="W1486" s="37"/>
      <c r="X1486" s="37"/>
      <c r="Y1486" s="37"/>
      <c r="Z1486" s="37"/>
      <c r="AA1486" s="37"/>
      <c r="AB1486" s="37"/>
      <c r="AC1486" s="37"/>
      <c r="AD1486" s="37"/>
      <c r="AE1486" s="37"/>
      <c r="AF1486" s="37"/>
      <c r="AG1486" s="37"/>
      <c r="AH1486" s="37"/>
      <c r="AI1486" s="37"/>
      <c r="AJ1486" s="37"/>
      <c r="AK1486" s="37"/>
      <c r="AL1486" s="37"/>
    </row>
    <row r="1487" spans="1:38" ht="15" customHeight="1">
      <c r="A1487" s="104" t="s">
        <v>2976</v>
      </c>
      <c r="B1487" s="25" t="s">
        <v>66</v>
      </c>
      <c r="C1487" s="37">
        <f t="shared" si="22"/>
        <v>2</v>
      </c>
      <c r="D1487" s="37">
        <v>0</v>
      </c>
      <c r="E1487" s="37"/>
      <c r="F1487" s="37"/>
      <c r="G1487" s="26"/>
      <c r="H1487" s="26"/>
      <c r="I1487" s="26"/>
      <c r="J1487" s="26"/>
      <c r="K1487" s="26"/>
      <c r="L1487" s="26"/>
      <c r="M1487" s="26"/>
      <c r="N1487" s="37"/>
      <c r="O1487" s="37"/>
      <c r="P1487" s="37"/>
      <c r="Q1487" s="37">
        <v>2014</v>
      </c>
      <c r="R1487" s="37">
        <v>2013</v>
      </c>
      <c r="S1487" s="37"/>
      <c r="T1487" s="37"/>
      <c r="U1487" s="37"/>
      <c r="V1487" s="37"/>
      <c r="W1487" s="37"/>
      <c r="X1487" s="37"/>
      <c r="Y1487" s="37"/>
      <c r="Z1487" s="37"/>
      <c r="AA1487" s="37"/>
      <c r="AB1487" s="37"/>
      <c r="AC1487" s="37"/>
      <c r="AD1487" s="37"/>
      <c r="AE1487" s="37"/>
      <c r="AF1487" s="37"/>
      <c r="AG1487" s="37"/>
      <c r="AH1487" s="37"/>
      <c r="AI1487" s="37"/>
      <c r="AJ1487" s="37"/>
      <c r="AK1487" s="37"/>
      <c r="AL1487" s="37"/>
    </row>
    <row r="1488" spans="1:38" ht="15" customHeight="1">
      <c r="A1488" s="103" t="s">
        <v>2977</v>
      </c>
      <c r="B1488" s="36" t="s">
        <v>101</v>
      </c>
      <c r="C1488" s="37">
        <f t="shared" si="22"/>
        <v>2</v>
      </c>
      <c r="D1488" s="37">
        <v>0</v>
      </c>
      <c r="E1488" s="37"/>
      <c r="F1488" s="37"/>
      <c r="G1488" s="26"/>
      <c r="H1488" s="26"/>
      <c r="I1488" s="26"/>
      <c r="J1488" s="26"/>
      <c r="K1488" s="26"/>
      <c r="L1488" s="26"/>
      <c r="M1488" s="26"/>
      <c r="N1488" s="37"/>
      <c r="O1488" s="37"/>
      <c r="P1488" s="37"/>
      <c r="Q1488" s="37"/>
      <c r="R1488" s="37"/>
      <c r="S1488" s="37"/>
      <c r="T1488" s="37"/>
      <c r="U1488" s="37"/>
      <c r="V1488" s="37"/>
      <c r="W1488" s="37"/>
      <c r="X1488" s="37"/>
      <c r="Y1488" s="37"/>
      <c r="Z1488" s="37"/>
      <c r="AA1488" s="37"/>
      <c r="AB1488" s="37"/>
      <c r="AC1488" s="37"/>
      <c r="AD1488" s="37"/>
      <c r="AE1488" s="37"/>
      <c r="AF1488" s="37"/>
      <c r="AG1488" s="37"/>
      <c r="AH1488" s="37"/>
      <c r="AI1488" s="37">
        <v>1996</v>
      </c>
      <c r="AJ1488" s="37">
        <v>1995</v>
      </c>
      <c r="AK1488" s="37"/>
      <c r="AL1488" s="37"/>
    </row>
    <row r="1489" spans="1:38" ht="15" customHeight="1">
      <c r="A1489" s="104" t="s">
        <v>2978</v>
      </c>
      <c r="B1489" s="25" t="s">
        <v>244</v>
      </c>
      <c r="C1489" s="37">
        <f t="shared" si="22"/>
        <v>5</v>
      </c>
      <c r="D1489" s="37">
        <v>1</v>
      </c>
      <c r="E1489" s="37">
        <v>2026</v>
      </c>
      <c r="F1489" s="37"/>
      <c r="G1489" s="26"/>
      <c r="H1489" s="26"/>
      <c r="I1489" s="26">
        <v>2022</v>
      </c>
      <c r="J1489" s="26">
        <v>2021</v>
      </c>
      <c r="K1489" s="26">
        <v>2020</v>
      </c>
      <c r="L1489" s="26"/>
      <c r="M1489" s="26"/>
      <c r="N1489" s="37"/>
      <c r="O1489" s="37"/>
      <c r="P1489" s="37"/>
      <c r="Q1489" s="37">
        <v>2014</v>
      </c>
      <c r="R1489" s="37"/>
      <c r="S1489" s="37"/>
      <c r="T1489" s="37"/>
      <c r="U1489" s="37"/>
      <c r="V1489" s="37"/>
      <c r="W1489" s="37"/>
      <c r="X1489" s="37"/>
      <c r="Y1489" s="37"/>
      <c r="Z1489" s="37"/>
      <c r="AA1489" s="37"/>
      <c r="AB1489" s="37"/>
      <c r="AC1489" s="37"/>
      <c r="AD1489" s="37"/>
      <c r="AE1489" s="37"/>
      <c r="AF1489" s="37"/>
      <c r="AG1489" s="37"/>
      <c r="AH1489" s="37"/>
      <c r="AI1489" s="37"/>
      <c r="AJ1489" s="37"/>
      <c r="AK1489" s="37"/>
      <c r="AL1489" s="37"/>
    </row>
    <row r="1490" spans="1:38" ht="15" customHeight="1">
      <c r="A1490" s="104" t="s">
        <v>2979</v>
      </c>
      <c r="B1490" s="36" t="s">
        <v>439</v>
      </c>
      <c r="C1490" s="37">
        <f t="shared" si="22"/>
        <v>2</v>
      </c>
      <c r="D1490" s="37">
        <v>0</v>
      </c>
      <c r="E1490" s="37"/>
      <c r="F1490" s="37"/>
      <c r="G1490" s="26"/>
      <c r="H1490" s="26"/>
      <c r="I1490" s="26"/>
      <c r="J1490" s="26"/>
      <c r="K1490" s="26"/>
      <c r="L1490" s="26"/>
      <c r="M1490" s="26"/>
      <c r="N1490" s="37"/>
      <c r="O1490" s="37"/>
      <c r="P1490" s="37"/>
      <c r="Q1490" s="37"/>
      <c r="R1490" s="37"/>
      <c r="S1490" s="37"/>
      <c r="T1490" s="37"/>
      <c r="U1490" s="37"/>
      <c r="V1490" s="37"/>
      <c r="W1490" s="37"/>
      <c r="X1490" s="37"/>
      <c r="Y1490" s="37">
        <v>2006</v>
      </c>
      <c r="Z1490" s="37">
        <v>2005</v>
      </c>
      <c r="AA1490" s="37"/>
      <c r="AB1490" s="37"/>
      <c r="AC1490" s="37"/>
      <c r="AD1490" s="37"/>
      <c r="AE1490" s="37"/>
      <c r="AF1490" s="37"/>
      <c r="AG1490" s="37"/>
      <c r="AH1490" s="37"/>
      <c r="AI1490" s="37"/>
      <c r="AJ1490" s="37"/>
      <c r="AK1490" s="37"/>
      <c r="AL1490" s="37"/>
    </row>
    <row r="1491" spans="1:38" ht="15" customHeight="1">
      <c r="A1491" s="104" t="s">
        <v>2980</v>
      </c>
      <c r="B1491" s="25" t="s">
        <v>208</v>
      </c>
      <c r="C1491" s="37">
        <f t="shared" si="22"/>
        <v>9</v>
      </c>
      <c r="D1491" s="37">
        <v>2</v>
      </c>
      <c r="E1491" s="37">
        <v>2026</v>
      </c>
      <c r="F1491" s="37">
        <v>2025</v>
      </c>
      <c r="G1491" s="26"/>
      <c r="H1491" s="26">
        <v>2023</v>
      </c>
      <c r="I1491" s="26">
        <v>2022</v>
      </c>
      <c r="J1491" s="26">
        <v>2021</v>
      </c>
      <c r="K1491" s="26">
        <v>2020</v>
      </c>
      <c r="L1491" s="26"/>
      <c r="M1491" s="26">
        <v>2018</v>
      </c>
      <c r="N1491" s="37"/>
      <c r="O1491" s="37">
        <v>2016</v>
      </c>
      <c r="P1491" s="37"/>
      <c r="Q1491" s="37"/>
      <c r="R1491" s="37">
        <v>2013</v>
      </c>
      <c r="S1491" s="37"/>
      <c r="T1491" s="37"/>
      <c r="U1491" s="37"/>
      <c r="V1491" s="37"/>
      <c r="W1491" s="37"/>
      <c r="X1491" s="37"/>
      <c r="Y1491" s="37"/>
      <c r="Z1491" s="37"/>
      <c r="AA1491" s="37"/>
      <c r="AB1491" s="37"/>
      <c r="AC1491" s="37"/>
      <c r="AD1491" s="37"/>
      <c r="AE1491" s="37"/>
      <c r="AF1491" s="37"/>
      <c r="AG1491" s="37"/>
      <c r="AH1491" s="37"/>
      <c r="AI1491" s="37"/>
      <c r="AJ1491" s="37"/>
      <c r="AK1491" s="37"/>
      <c r="AL1491" s="37"/>
    </row>
    <row r="1492" spans="1:38" ht="15" customHeight="1">
      <c r="A1492" s="104" t="s">
        <v>2981</v>
      </c>
      <c r="B1492" s="25" t="s">
        <v>90</v>
      </c>
      <c r="C1492" s="37">
        <f t="shared" si="22"/>
        <v>1</v>
      </c>
      <c r="D1492" s="37">
        <v>0</v>
      </c>
      <c r="E1492" s="37"/>
      <c r="F1492" s="37"/>
      <c r="G1492" s="26"/>
      <c r="H1492" s="26"/>
      <c r="I1492" s="26"/>
      <c r="J1492" s="26"/>
      <c r="K1492" s="26"/>
      <c r="L1492" s="26"/>
      <c r="M1492" s="26"/>
      <c r="N1492" s="37"/>
      <c r="O1492" s="37"/>
      <c r="P1492" s="37"/>
      <c r="Q1492" s="37"/>
      <c r="R1492" s="37"/>
      <c r="S1492" s="37">
        <v>2012</v>
      </c>
      <c r="T1492" s="37"/>
      <c r="U1492" s="37"/>
      <c r="V1492" s="37"/>
      <c r="W1492" s="37"/>
      <c r="X1492" s="37"/>
      <c r="Y1492" s="37"/>
      <c r="Z1492" s="37"/>
      <c r="AA1492" s="37"/>
      <c r="AB1492" s="37"/>
      <c r="AC1492" s="37"/>
      <c r="AD1492" s="37"/>
      <c r="AE1492" s="37"/>
      <c r="AF1492" s="37"/>
      <c r="AG1492" s="37"/>
      <c r="AH1492" s="37"/>
      <c r="AI1492" s="37"/>
      <c r="AJ1492" s="37"/>
      <c r="AK1492" s="37"/>
      <c r="AL1492" s="37"/>
    </row>
    <row r="1493" spans="1:38" ht="15" customHeight="1">
      <c r="A1493" s="103" t="s">
        <v>2982</v>
      </c>
      <c r="B1493" s="25" t="s">
        <v>88</v>
      </c>
      <c r="C1493" s="37">
        <f t="shared" si="22"/>
        <v>3</v>
      </c>
      <c r="D1493" s="37">
        <v>0</v>
      </c>
      <c r="E1493" s="37"/>
      <c r="F1493" s="37"/>
      <c r="G1493" s="26"/>
      <c r="H1493" s="26"/>
      <c r="I1493" s="26"/>
      <c r="J1493" s="26"/>
      <c r="K1493" s="26"/>
      <c r="L1493" s="26">
        <v>2019</v>
      </c>
      <c r="M1493" s="26">
        <v>2018</v>
      </c>
      <c r="N1493" s="37"/>
      <c r="O1493" s="37">
        <v>2016</v>
      </c>
      <c r="P1493" s="37"/>
      <c r="Q1493" s="37"/>
      <c r="R1493" s="37"/>
      <c r="S1493" s="37"/>
      <c r="T1493" s="37"/>
      <c r="U1493" s="37"/>
      <c r="V1493" s="37"/>
      <c r="W1493" s="37"/>
      <c r="X1493" s="37"/>
      <c r="Y1493" s="37"/>
      <c r="Z1493" s="37"/>
      <c r="AA1493" s="37"/>
      <c r="AB1493" s="37"/>
      <c r="AC1493" s="37"/>
      <c r="AD1493" s="37"/>
      <c r="AE1493" s="37"/>
      <c r="AF1493" s="37"/>
      <c r="AG1493" s="37"/>
      <c r="AH1493" s="37"/>
      <c r="AI1493" s="37"/>
      <c r="AJ1493" s="37"/>
      <c r="AK1493" s="37"/>
      <c r="AL1493" s="37"/>
    </row>
    <row r="1494" spans="1:38" ht="15" customHeight="1">
      <c r="A1494" s="103" t="s">
        <v>2982</v>
      </c>
      <c r="B1494" s="36" t="s">
        <v>221</v>
      </c>
      <c r="C1494" s="37">
        <f t="shared" si="22"/>
        <v>20</v>
      </c>
      <c r="D1494" s="37">
        <v>7</v>
      </c>
      <c r="E1494" s="37">
        <v>2026</v>
      </c>
      <c r="F1494" s="37">
        <v>2025</v>
      </c>
      <c r="G1494" s="26">
        <v>2024</v>
      </c>
      <c r="H1494" s="26">
        <v>2023</v>
      </c>
      <c r="I1494" s="26">
        <v>2022</v>
      </c>
      <c r="J1494" s="26">
        <v>2021</v>
      </c>
      <c r="K1494" s="26">
        <v>2020</v>
      </c>
      <c r="L1494" s="26"/>
      <c r="M1494" s="26"/>
      <c r="N1494" s="37">
        <v>2017</v>
      </c>
      <c r="O1494" s="37">
        <v>2016</v>
      </c>
      <c r="P1494" s="37">
        <v>2015</v>
      </c>
      <c r="Q1494" s="37">
        <v>2014</v>
      </c>
      <c r="R1494" s="37">
        <v>2013</v>
      </c>
      <c r="S1494" s="37">
        <v>2012</v>
      </c>
      <c r="T1494" s="37">
        <v>2011</v>
      </c>
      <c r="U1494" s="37">
        <v>2010</v>
      </c>
      <c r="V1494" s="37">
        <v>2009</v>
      </c>
      <c r="W1494" s="37">
        <v>2008</v>
      </c>
      <c r="X1494" s="37">
        <v>2007</v>
      </c>
      <c r="Y1494" s="37"/>
      <c r="Z1494" s="37">
        <v>2005</v>
      </c>
      <c r="AA1494" s="37"/>
      <c r="AB1494" s="37">
        <v>2003</v>
      </c>
      <c r="AC1494" s="37"/>
      <c r="AD1494" s="37"/>
      <c r="AE1494" s="37"/>
      <c r="AF1494" s="37"/>
      <c r="AG1494" s="37"/>
      <c r="AH1494" s="37"/>
      <c r="AI1494" s="37"/>
      <c r="AJ1494" s="37"/>
      <c r="AK1494" s="37"/>
      <c r="AL1494" s="37"/>
    </row>
    <row r="1495" spans="1:38" ht="15" customHeight="1">
      <c r="A1495" s="103" t="s">
        <v>2983</v>
      </c>
      <c r="B1495" s="25" t="s">
        <v>71</v>
      </c>
      <c r="C1495" s="37">
        <f t="shared" si="22"/>
        <v>4</v>
      </c>
      <c r="D1495" s="37">
        <v>0</v>
      </c>
      <c r="E1495" s="37"/>
      <c r="F1495" s="37"/>
      <c r="G1495" s="26"/>
      <c r="H1495" s="26"/>
      <c r="I1495" s="26"/>
      <c r="J1495" s="26"/>
      <c r="K1495" s="26"/>
      <c r="L1495" s="26">
        <v>2019</v>
      </c>
      <c r="M1495" s="26">
        <v>2018</v>
      </c>
      <c r="N1495" s="37">
        <v>2017</v>
      </c>
      <c r="O1495" s="37">
        <v>2016</v>
      </c>
      <c r="P1495" s="37"/>
      <c r="Q1495" s="37"/>
      <c r="R1495" s="37"/>
      <c r="S1495" s="37"/>
      <c r="T1495" s="37"/>
      <c r="U1495" s="37"/>
      <c r="V1495" s="37"/>
      <c r="W1495" s="37"/>
      <c r="X1495" s="37"/>
      <c r="Y1495" s="37"/>
      <c r="Z1495" s="37"/>
      <c r="AA1495" s="37"/>
      <c r="AB1495" s="37"/>
      <c r="AC1495" s="37"/>
      <c r="AD1495" s="37"/>
      <c r="AE1495" s="37"/>
      <c r="AF1495" s="37"/>
      <c r="AG1495" s="37"/>
      <c r="AH1495" s="37"/>
      <c r="AI1495" s="37"/>
      <c r="AJ1495" s="37"/>
      <c r="AK1495" s="37"/>
      <c r="AL1495" s="37"/>
    </row>
    <row r="1496" spans="1:38" ht="15" customHeight="1">
      <c r="A1496" s="103" t="s">
        <v>2984</v>
      </c>
      <c r="B1496" s="25" t="s">
        <v>173</v>
      </c>
      <c r="C1496" s="37">
        <f t="shared" si="22"/>
        <v>1</v>
      </c>
      <c r="D1496" s="37">
        <v>0</v>
      </c>
      <c r="E1496" s="37"/>
      <c r="F1496" s="37"/>
      <c r="G1496" s="26"/>
      <c r="H1496" s="26"/>
      <c r="I1496" s="26"/>
      <c r="J1496" s="26"/>
      <c r="K1496" s="26"/>
      <c r="L1496" s="26"/>
      <c r="M1496" s="26"/>
      <c r="N1496" s="37">
        <v>2017</v>
      </c>
      <c r="O1496" s="37"/>
      <c r="P1496" s="37"/>
      <c r="Q1496" s="37"/>
      <c r="R1496" s="37"/>
      <c r="S1496" s="37"/>
      <c r="T1496" s="37"/>
      <c r="U1496" s="37"/>
      <c r="V1496" s="37"/>
      <c r="W1496" s="37"/>
      <c r="X1496" s="37"/>
      <c r="Y1496" s="37"/>
      <c r="Z1496" s="37"/>
      <c r="AA1496" s="37"/>
      <c r="AB1496" s="37"/>
      <c r="AC1496" s="37"/>
      <c r="AD1496" s="37"/>
      <c r="AE1496" s="37"/>
      <c r="AF1496" s="37"/>
      <c r="AG1496" s="37"/>
      <c r="AH1496" s="37"/>
      <c r="AI1496" s="37"/>
      <c r="AJ1496" s="37"/>
      <c r="AK1496" s="37"/>
      <c r="AL1496" s="37"/>
    </row>
    <row r="1497" spans="1:38" ht="15" customHeight="1">
      <c r="A1497" s="103" t="s">
        <v>2985</v>
      </c>
      <c r="B1497" s="25" t="s">
        <v>388</v>
      </c>
      <c r="C1497" s="37">
        <f t="shared" si="22"/>
        <v>2</v>
      </c>
      <c r="D1497" s="37">
        <v>0</v>
      </c>
      <c r="E1497" s="37"/>
      <c r="F1497" s="37">
        <v>2025</v>
      </c>
      <c r="G1497" s="27">
        <v>2024</v>
      </c>
      <c r="H1497" s="26"/>
      <c r="I1497" s="26"/>
      <c r="J1497" s="26"/>
      <c r="K1497" s="26"/>
      <c r="L1497" s="26"/>
      <c r="M1497" s="26"/>
      <c r="N1497" s="37"/>
      <c r="O1497" s="37"/>
      <c r="P1497" s="37"/>
      <c r="Q1497" s="37"/>
      <c r="R1497" s="37"/>
      <c r="S1497" s="37"/>
      <c r="T1497" s="37"/>
      <c r="U1497" s="37"/>
      <c r="V1497" s="37"/>
      <c r="W1497" s="37"/>
      <c r="X1497" s="37"/>
      <c r="Y1497" s="37"/>
      <c r="Z1497" s="37"/>
      <c r="AA1497" s="37"/>
      <c r="AB1497" s="37"/>
      <c r="AC1497" s="37"/>
      <c r="AD1497" s="37"/>
      <c r="AE1497" s="37"/>
      <c r="AF1497" s="37"/>
      <c r="AG1497" s="37"/>
      <c r="AH1497" s="37"/>
      <c r="AI1497" s="37"/>
      <c r="AJ1497" s="37"/>
      <c r="AK1497" s="37"/>
      <c r="AL1497" s="37"/>
    </row>
    <row r="1498" spans="1:38" ht="15" customHeight="1">
      <c r="A1498" s="103" t="s">
        <v>2986</v>
      </c>
      <c r="B1498" s="25" t="s">
        <v>197</v>
      </c>
      <c r="C1498" s="37">
        <f t="shared" si="22"/>
        <v>2</v>
      </c>
      <c r="D1498" s="37">
        <v>0</v>
      </c>
      <c r="E1498" s="37"/>
      <c r="F1498" s="37"/>
      <c r="G1498" s="47"/>
      <c r="H1498" s="27">
        <v>2023</v>
      </c>
      <c r="I1498" s="47"/>
      <c r="J1498" s="27">
        <v>2021</v>
      </c>
      <c r="K1498" s="26"/>
      <c r="L1498" s="26"/>
      <c r="M1498" s="26"/>
      <c r="N1498" s="37"/>
      <c r="O1498" s="37"/>
      <c r="P1498" s="37"/>
      <c r="Q1498" s="37"/>
      <c r="R1498" s="37"/>
      <c r="S1498" s="37"/>
      <c r="T1498" s="37"/>
      <c r="U1498" s="37"/>
      <c r="V1498" s="37"/>
      <c r="W1498" s="37"/>
      <c r="X1498" s="37"/>
      <c r="Y1498" s="37"/>
      <c r="Z1498" s="37"/>
      <c r="AA1498" s="37"/>
      <c r="AB1498" s="37"/>
      <c r="AC1498" s="37"/>
      <c r="AD1498" s="37"/>
      <c r="AE1498" s="37"/>
      <c r="AF1498" s="37"/>
      <c r="AG1498" s="37"/>
      <c r="AH1498" s="37"/>
      <c r="AI1498" s="37"/>
      <c r="AJ1498" s="37"/>
      <c r="AK1498" s="37"/>
      <c r="AL1498" s="37"/>
    </row>
    <row r="1499" spans="1:38" ht="15" customHeight="1">
      <c r="A1499" s="103" t="s">
        <v>2987</v>
      </c>
      <c r="B1499" s="25" t="s">
        <v>56</v>
      </c>
      <c r="C1499" s="37">
        <f t="shared" si="22"/>
        <v>1</v>
      </c>
      <c r="D1499" s="37">
        <v>1</v>
      </c>
      <c r="E1499" s="37">
        <v>2026</v>
      </c>
      <c r="F1499" s="37"/>
      <c r="G1499" s="47"/>
      <c r="H1499" s="27"/>
      <c r="I1499" s="47"/>
      <c r="J1499" s="27"/>
      <c r="K1499" s="26"/>
      <c r="L1499" s="26"/>
      <c r="M1499" s="26"/>
      <c r="N1499" s="37"/>
      <c r="O1499" s="37"/>
      <c r="P1499" s="37"/>
      <c r="Q1499" s="37"/>
      <c r="R1499" s="37"/>
      <c r="S1499" s="37"/>
      <c r="T1499" s="37"/>
      <c r="U1499" s="37"/>
      <c r="V1499" s="37"/>
      <c r="W1499" s="37"/>
      <c r="X1499" s="37"/>
      <c r="Y1499" s="37"/>
      <c r="Z1499" s="37"/>
      <c r="AA1499" s="37"/>
      <c r="AB1499" s="37"/>
      <c r="AC1499" s="37"/>
      <c r="AD1499" s="37"/>
      <c r="AE1499" s="37"/>
      <c r="AF1499" s="37"/>
      <c r="AG1499" s="37"/>
      <c r="AH1499" s="37"/>
      <c r="AI1499" s="37"/>
      <c r="AJ1499" s="37"/>
      <c r="AK1499" s="37"/>
      <c r="AL1499" s="37"/>
    </row>
    <row r="1500" spans="1:38" ht="15" customHeight="1">
      <c r="A1500" s="103" t="s">
        <v>2988</v>
      </c>
      <c r="B1500" s="25" t="s">
        <v>90</v>
      </c>
      <c r="C1500" s="37">
        <f t="shared" si="22"/>
        <v>1</v>
      </c>
      <c r="D1500" s="37">
        <v>0</v>
      </c>
      <c r="E1500" s="37"/>
      <c r="F1500" s="37"/>
      <c r="G1500" s="26"/>
      <c r="H1500" s="26"/>
      <c r="I1500" s="26"/>
      <c r="J1500" s="26"/>
      <c r="K1500" s="26"/>
      <c r="L1500" s="26"/>
      <c r="M1500" s="26"/>
      <c r="N1500" s="37"/>
      <c r="O1500" s="37">
        <v>2016</v>
      </c>
      <c r="P1500" s="37"/>
      <c r="Q1500" s="37"/>
      <c r="R1500" s="37"/>
      <c r="S1500" s="37"/>
      <c r="T1500" s="37"/>
      <c r="U1500" s="37"/>
      <c r="V1500" s="37"/>
      <c r="W1500" s="37"/>
      <c r="X1500" s="37"/>
      <c r="Y1500" s="37"/>
      <c r="Z1500" s="37"/>
      <c r="AA1500" s="37"/>
      <c r="AB1500" s="37"/>
      <c r="AC1500" s="37"/>
      <c r="AD1500" s="37"/>
      <c r="AE1500" s="37"/>
      <c r="AF1500" s="37"/>
      <c r="AG1500" s="37"/>
      <c r="AH1500" s="37"/>
      <c r="AI1500" s="37"/>
      <c r="AJ1500" s="37"/>
      <c r="AK1500" s="37"/>
      <c r="AL1500" s="37"/>
    </row>
    <row r="1501" spans="1:38" ht="15" customHeight="1">
      <c r="A1501" s="104" t="s">
        <v>2989</v>
      </c>
      <c r="B1501" s="36" t="s">
        <v>110</v>
      </c>
      <c r="C1501" s="37">
        <f t="shared" si="22"/>
        <v>7</v>
      </c>
      <c r="D1501" s="37">
        <v>0</v>
      </c>
      <c r="E1501" s="37"/>
      <c r="F1501" s="37">
        <v>2025</v>
      </c>
      <c r="G1501" s="26">
        <v>2024</v>
      </c>
      <c r="H1501" s="26">
        <v>2023</v>
      </c>
      <c r="I1501" s="26">
        <v>2022</v>
      </c>
      <c r="J1501" s="26">
        <v>2021</v>
      </c>
      <c r="K1501" s="27">
        <v>2020</v>
      </c>
      <c r="L1501" s="27">
        <v>2019</v>
      </c>
      <c r="M1501" s="26"/>
      <c r="N1501" s="37"/>
      <c r="O1501" s="37"/>
      <c r="P1501" s="37"/>
      <c r="Q1501" s="37"/>
      <c r="R1501" s="37"/>
      <c r="S1501" s="37"/>
      <c r="T1501" s="37"/>
      <c r="U1501" s="37"/>
      <c r="V1501" s="37"/>
      <c r="W1501" s="37"/>
      <c r="X1501" s="37"/>
      <c r="Y1501" s="37"/>
      <c r="Z1501" s="37"/>
      <c r="AA1501" s="37"/>
      <c r="AB1501" s="37"/>
      <c r="AC1501" s="37"/>
      <c r="AD1501" s="37"/>
      <c r="AE1501" s="37"/>
      <c r="AF1501" s="37"/>
      <c r="AG1501" s="37"/>
      <c r="AH1501" s="37"/>
      <c r="AI1501" s="37"/>
      <c r="AJ1501" s="37"/>
      <c r="AK1501" s="37"/>
      <c r="AL1501" s="37"/>
    </row>
    <row r="1502" spans="1:38" ht="15" customHeight="1">
      <c r="A1502" s="104" t="s">
        <v>2990</v>
      </c>
      <c r="B1502" s="36"/>
      <c r="C1502" s="37">
        <f t="shared" si="22"/>
        <v>1</v>
      </c>
      <c r="D1502" s="37">
        <v>0</v>
      </c>
      <c r="E1502" s="37"/>
      <c r="F1502" s="37"/>
      <c r="G1502" s="26"/>
      <c r="H1502" s="26"/>
      <c r="I1502" s="26"/>
      <c r="J1502" s="26"/>
      <c r="K1502" s="26"/>
      <c r="L1502" s="26"/>
      <c r="M1502" s="26"/>
      <c r="N1502" s="37"/>
      <c r="O1502" s="37"/>
      <c r="P1502" s="37"/>
      <c r="Q1502" s="37"/>
      <c r="R1502" s="37"/>
      <c r="S1502" s="37"/>
      <c r="T1502" s="37">
        <v>2011</v>
      </c>
      <c r="U1502" s="37"/>
      <c r="V1502" s="37"/>
      <c r="W1502" s="37"/>
      <c r="X1502" s="37"/>
      <c r="Y1502" s="37"/>
      <c r="Z1502" s="37"/>
      <c r="AA1502" s="37"/>
      <c r="AB1502" s="37"/>
      <c r="AC1502" s="37"/>
      <c r="AD1502" s="37"/>
      <c r="AE1502" s="37"/>
      <c r="AF1502" s="37"/>
      <c r="AG1502" s="37"/>
      <c r="AH1502" s="37"/>
      <c r="AI1502" s="37"/>
      <c r="AJ1502" s="37"/>
      <c r="AK1502" s="37"/>
      <c r="AL1502" s="37"/>
    </row>
    <row r="1503" spans="1:38" ht="15" customHeight="1">
      <c r="A1503" s="104" t="s">
        <v>2991</v>
      </c>
      <c r="B1503" s="36" t="s">
        <v>208</v>
      </c>
      <c r="C1503" s="37">
        <f t="shared" si="22"/>
        <v>7</v>
      </c>
      <c r="D1503" s="37">
        <v>0</v>
      </c>
      <c r="E1503" s="37"/>
      <c r="F1503" s="37"/>
      <c r="G1503" s="27">
        <v>2024</v>
      </c>
      <c r="H1503" s="27">
        <v>2023</v>
      </c>
      <c r="I1503" s="27">
        <v>2022</v>
      </c>
      <c r="J1503" s="27">
        <v>2021</v>
      </c>
      <c r="K1503" s="26">
        <v>2020</v>
      </c>
      <c r="L1503" s="26">
        <v>2019</v>
      </c>
      <c r="M1503" s="26">
        <v>2018</v>
      </c>
      <c r="N1503" s="37"/>
      <c r="O1503" s="37"/>
      <c r="P1503" s="37"/>
      <c r="Q1503" s="37"/>
      <c r="R1503" s="37"/>
      <c r="S1503" s="37"/>
      <c r="T1503" s="37"/>
      <c r="U1503" s="37"/>
      <c r="V1503" s="37"/>
      <c r="W1503" s="37"/>
      <c r="X1503" s="37"/>
      <c r="Y1503" s="37"/>
      <c r="Z1503" s="37"/>
      <c r="AA1503" s="37"/>
      <c r="AB1503" s="37"/>
      <c r="AC1503" s="37"/>
      <c r="AD1503" s="37"/>
      <c r="AE1503" s="37"/>
      <c r="AF1503" s="37"/>
      <c r="AG1503" s="37"/>
      <c r="AH1503" s="37"/>
      <c r="AI1503" s="37"/>
      <c r="AJ1503" s="37"/>
      <c r="AK1503" s="37"/>
      <c r="AL1503" s="37"/>
    </row>
    <row r="1504" spans="1:38" ht="15" customHeight="1">
      <c r="A1504" s="104" t="s">
        <v>2992</v>
      </c>
      <c r="B1504" s="36" t="s">
        <v>121</v>
      </c>
      <c r="C1504" s="37">
        <f t="shared" si="22"/>
        <v>1</v>
      </c>
      <c r="D1504" s="37">
        <v>0</v>
      </c>
      <c r="E1504" s="37"/>
      <c r="F1504" s="37"/>
      <c r="G1504" s="26"/>
      <c r="H1504" s="26"/>
      <c r="I1504" s="26"/>
      <c r="J1504" s="26"/>
      <c r="K1504" s="26"/>
      <c r="L1504" s="26">
        <v>2019</v>
      </c>
      <c r="M1504" s="26"/>
      <c r="N1504" s="37"/>
      <c r="O1504" s="37"/>
      <c r="P1504" s="37"/>
      <c r="Q1504" s="37"/>
      <c r="R1504" s="37"/>
      <c r="S1504" s="37"/>
      <c r="T1504" s="37"/>
      <c r="U1504" s="37"/>
      <c r="V1504" s="37"/>
      <c r="W1504" s="37"/>
      <c r="X1504" s="37"/>
      <c r="Y1504" s="37"/>
      <c r="Z1504" s="37"/>
      <c r="AA1504" s="37"/>
      <c r="AB1504" s="37"/>
      <c r="AC1504" s="37"/>
      <c r="AD1504" s="37"/>
      <c r="AE1504" s="37"/>
      <c r="AF1504" s="37"/>
      <c r="AG1504" s="37"/>
      <c r="AH1504" s="37"/>
      <c r="AI1504" s="37"/>
      <c r="AJ1504" s="37"/>
      <c r="AK1504" s="37"/>
      <c r="AL1504" s="37"/>
    </row>
    <row r="1505" spans="1:38" ht="15" customHeight="1">
      <c r="A1505" s="104" t="s">
        <v>2993</v>
      </c>
      <c r="B1505" s="25" t="s">
        <v>168</v>
      </c>
      <c r="C1505" s="37">
        <f t="shared" si="22"/>
        <v>2</v>
      </c>
      <c r="D1505" s="37">
        <v>0</v>
      </c>
      <c r="E1505" s="37"/>
      <c r="F1505" s="37"/>
      <c r="G1505" s="26"/>
      <c r="H1505" s="26"/>
      <c r="I1505" s="26"/>
      <c r="J1505" s="26"/>
      <c r="K1505" s="26"/>
      <c r="L1505" s="26"/>
      <c r="M1505" s="26"/>
      <c r="N1505" s="37"/>
      <c r="O1505" s="37"/>
      <c r="P1505" s="37">
        <v>2015</v>
      </c>
      <c r="Q1505" s="37">
        <v>2014</v>
      </c>
      <c r="R1505" s="37"/>
      <c r="S1505" s="37"/>
      <c r="T1505" s="37"/>
      <c r="U1505" s="37"/>
      <c r="V1505" s="37"/>
      <c r="W1505" s="37"/>
      <c r="X1505" s="37"/>
      <c r="Y1505" s="37"/>
      <c r="Z1505" s="37"/>
      <c r="AA1505" s="37"/>
      <c r="AB1505" s="37"/>
      <c r="AC1505" s="37"/>
      <c r="AD1505" s="37"/>
      <c r="AE1505" s="37"/>
      <c r="AF1505" s="37"/>
      <c r="AG1505" s="37"/>
      <c r="AH1505" s="37"/>
      <c r="AI1505" s="37"/>
      <c r="AJ1505" s="37"/>
      <c r="AK1505" s="37"/>
      <c r="AL1505" s="37"/>
    </row>
    <row r="1506" spans="1:38" ht="15" customHeight="1">
      <c r="A1506" s="104" t="s">
        <v>2994</v>
      </c>
      <c r="B1506" s="36" t="s">
        <v>90</v>
      </c>
      <c r="C1506" s="37">
        <f t="shared" si="22"/>
        <v>2</v>
      </c>
      <c r="D1506" s="37">
        <v>0</v>
      </c>
      <c r="E1506" s="37"/>
      <c r="F1506" s="37"/>
      <c r="G1506" s="26"/>
      <c r="H1506" s="26"/>
      <c r="I1506" s="26"/>
      <c r="J1506" s="26"/>
      <c r="K1506" s="26"/>
      <c r="L1506" s="26"/>
      <c r="M1506" s="26"/>
      <c r="N1506" s="37"/>
      <c r="O1506" s="37"/>
      <c r="P1506" s="37"/>
      <c r="Q1506" s="37"/>
      <c r="R1506" s="37"/>
      <c r="S1506" s="37"/>
      <c r="T1506" s="37"/>
      <c r="U1506" s="37"/>
      <c r="V1506" s="37"/>
      <c r="W1506" s="37"/>
      <c r="X1506" s="37"/>
      <c r="Y1506" s="37"/>
      <c r="Z1506" s="37"/>
      <c r="AA1506" s="37"/>
      <c r="AB1506" s="37"/>
      <c r="AC1506" s="37"/>
      <c r="AD1506" s="37"/>
      <c r="AE1506" s="37">
        <v>2000</v>
      </c>
      <c r="AF1506" s="37">
        <v>1999</v>
      </c>
      <c r="AG1506" s="37"/>
      <c r="AH1506" s="37"/>
      <c r="AI1506" s="37"/>
      <c r="AJ1506" s="37"/>
      <c r="AK1506" s="37"/>
      <c r="AL1506" s="37"/>
    </row>
    <row r="1507" spans="1:38" ht="15" customHeight="1">
      <c r="A1507" s="104" t="s">
        <v>2995</v>
      </c>
      <c r="B1507" s="36" t="s">
        <v>110</v>
      </c>
      <c r="C1507" s="37">
        <f t="shared" si="22"/>
        <v>1</v>
      </c>
      <c r="D1507" s="37">
        <v>0</v>
      </c>
      <c r="E1507" s="37"/>
      <c r="F1507" s="37"/>
      <c r="G1507" s="26"/>
      <c r="H1507" s="26"/>
      <c r="I1507" s="26"/>
      <c r="J1507" s="26"/>
      <c r="K1507" s="26"/>
      <c r="L1507" s="26">
        <v>2019</v>
      </c>
      <c r="M1507" s="26"/>
      <c r="N1507" s="37"/>
      <c r="O1507" s="37"/>
      <c r="P1507" s="37"/>
      <c r="Q1507" s="37"/>
      <c r="R1507" s="37"/>
      <c r="S1507" s="37"/>
      <c r="T1507" s="37"/>
      <c r="U1507" s="37"/>
      <c r="V1507" s="37"/>
      <c r="W1507" s="37"/>
      <c r="X1507" s="37"/>
      <c r="Y1507" s="37"/>
      <c r="Z1507" s="37"/>
      <c r="AA1507" s="37"/>
      <c r="AB1507" s="37"/>
      <c r="AC1507" s="37"/>
      <c r="AD1507" s="37"/>
      <c r="AE1507" s="37"/>
      <c r="AF1507" s="37"/>
      <c r="AG1507" s="37"/>
      <c r="AH1507" s="37"/>
      <c r="AI1507" s="37"/>
      <c r="AJ1507" s="37"/>
      <c r="AK1507" s="37"/>
      <c r="AL1507" s="37"/>
    </row>
    <row r="1508" spans="1:38" ht="15" customHeight="1">
      <c r="A1508" s="104" t="s">
        <v>2996</v>
      </c>
      <c r="B1508" s="36" t="s">
        <v>101</v>
      </c>
      <c r="C1508" s="37">
        <f t="shared" si="22"/>
        <v>1</v>
      </c>
      <c r="D1508" s="37">
        <v>1</v>
      </c>
      <c r="E1508" s="37">
        <v>2026</v>
      </c>
      <c r="F1508" s="37"/>
      <c r="G1508" s="26"/>
      <c r="H1508" s="26"/>
      <c r="I1508" s="26"/>
      <c r="J1508" s="26"/>
      <c r="K1508" s="26"/>
      <c r="L1508" s="26"/>
      <c r="M1508" s="26"/>
      <c r="N1508" s="37"/>
      <c r="O1508" s="37"/>
      <c r="P1508" s="37"/>
      <c r="Q1508" s="37"/>
      <c r="R1508" s="37"/>
      <c r="S1508" s="37"/>
      <c r="T1508" s="37"/>
      <c r="U1508" s="37"/>
      <c r="V1508" s="37"/>
      <c r="W1508" s="37"/>
      <c r="X1508" s="37"/>
      <c r="Y1508" s="37"/>
      <c r="Z1508" s="37"/>
      <c r="AA1508" s="37"/>
      <c r="AB1508" s="37"/>
      <c r="AC1508" s="37"/>
      <c r="AD1508" s="37"/>
      <c r="AE1508" s="37"/>
      <c r="AF1508" s="37"/>
      <c r="AG1508" s="37"/>
      <c r="AH1508" s="37"/>
      <c r="AI1508" s="37"/>
      <c r="AJ1508" s="37"/>
      <c r="AK1508" s="37"/>
      <c r="AL1508" s="37"/>
    </row>
    <row r="1509" spans="1:38" ht="15" customHeight="1">
      <c r="A1509" s="103" t="s">
        <v>2997</v>
      </c>
      <c r="B1509" s="25" t="s">
        <v>168</v>
      </c>
      <c r="C1509" s="37">
        <f t="shared" si="22"/>
        <v>2</v>
      </c>
      <c r="D1509" s="37">
        <v>0</v>
      </c>
      <c r="E1509" s="37"/>
      <c r="F1509" s="37">
        <v>2025</v>
      </c>
      <c r="G1509" s="26">
        <v>2024</v>
      </c>
      <c r="H1509" s="26"/>
      <c r="I1509" s="26"/>
      <c r="J1509" s="26"/>
      <c r="K1509" s="26"/>
      <c r="L1509" s="26"/>
      <c r="M1509" s="26"/>
      <c r="N1509" s="37"/>
      <c r="O1509" s="37"/>
      <c r="P1509" s="37"/>
      <c r="Q1509" s="37"/>
      <c r="R1509" s="37"/>
      <c r="S1509" s="37"/>
      <c r="T1509" s="37"/>
      <c r="U1509" s="37"/>
      <c r="V1509" s="37"/>
      <c r="W1509" s="37"/>
      <c r="X1509" s="37"/>
      <c r="Y1509" s="37"/>
      <c r="Z1509" s="37"/>
      <c r="AA1509" s="37"/>
      <c r="AB1509" s="37"/>
      <c r="AC1509" s="37"/>
      <c r="AD1509" s="37"/>
      <c r="AE1509" s="37"/>
      <c r="AF1509" s="37"/>
      <c r="AG1509" s="37"/>
      <c r="AH1509" s="37"/>
      <c r="AI1509" s="37"/>
      <c r="AJ1509" s="37"/>
      <c r="AK1509" s="37"/>
      <c r="AL1509" s="37"/>
    </row>
    <row r="1510" spans="1:38" ht="15" customHeight="1">
      <c r="A1510" s="103" t="s">
        <v>2998</v>
      </c>
      <c r="B1510" s="25" t="s">
        <v>338</v>
      </c>
      <c r="C1510" s="37">
        <f t="shared" si="22"/>
        <v>2</v>
      </c>
      <c r="D1510" s="37">
        <v>2</v>
      </c>
      <c r="E1510" s="37">
        <v>2026</v>
      </c>
      <c r="F1510" s="37">
        <v>2025</v>
      </c>
      <c r="G1510" s="26"/>
      <c r="H1510" s="26"/>
      <c r="I1510" s="26"/>
      <c r="J1510" s="26"/>
      <c r="K1510" s="26"/>
      <c r="L1510" s="26"/>
      <c r="M1510" s="26"/>
      <c r="N1510" s="37"/>
      <c r="O1510" s="37"/>
      <c r="P1510" s="37"/>
      <c r="Q1510" s="37"/>
      <c r="R1510" s="37"/>
      <c r="S1510" s="37"/>
      <c r="T1510" s="37"/>
      <c r="U1510" s="37"/>
      <c r="V1510" s="37"/>
      <c r="W1510" s="37"/>
      <c r="X1510" s="37"/>
      <c r="Y1510" s="37"/>
      <c r="Z1510" s="37"/>
      <c r="AA1510" s="37"/>
      <c r="AB1510" s="37"/>
      <c r="AC1510" s="37"/>
      <c r="AD1510" s="37"/>
      <c r="AE1510" s="37"/>
      <c r="AF1510" s="37"/>
      <c r="AG1510" s="37"/>
      <c r="AH1510" s="37"/>
      <c r="AI1510" s="37"/>
      <c r="AJ1510" s="37"/>
      <c r="AK1510" s="37"/>
      <c r="AL1510" s="37"/>
    </row>
    <row r="1511" spans="1:38" ht="15" customHeight="1">
      <c r="A1511" s="104" t="s">
        <v>2999</v>
      </c>
      <c r="B1511" s="36" t="s">
        <v>90</v>
      </c>
      <c r="C1511" s="37">
        <f t="shared" si="22"/>
        <v>4</v>
      </c>
      <c r="D1511" s="37">
        <v>4</v>
      </c>
      <c r="E1511" s="37">
        <v>2026</v>
      </c>
      <c r="F1511" s="37">
        <v>2025</v>
      </c>
      <c r="G1511" s="27">
        <v>2024</v>
      </c>
      <c r="H1511" s="26">
        <v>2023</v>
      </c>
      <c r="I1511" s="26"/>
      <c r="J1511" s="26"/>
      <c r="K1511" s="26"/>
      <c r="L1511" s="26"/>
      <c r="M1511" s="26"/>
      <c r="N1511" s="37"/>
      <c r="O1511" s="37"/>
      <c r="P1511" s="37"/>
      <c r="Q1511" s="37"/>
      <c r="R1511" s="37"/>
      <c r="S1511" s="37"/>
      <c r="T1511" s="37"/>
      <c r="U1511" s="37"/>
      <c r="V1511" s="37"/>
      <c r="W1511" s="37"/>
      <c r="X1511" s="37"/>
      <c r="Y1511" s="37"/>
      <c r="Z1511" s="37"/>
      <c r="AA1511" s="37"/>
      <c r="AB1511" s="37"/>
      <c r="AC1511" s="37"/>
      <c r="AD1511" s="37"/>
      <c r="AE1511" s="37"/>
      <c r="AF1511" s="37"/>
      <c r="AG1511" s="37"/>
      <c r="AH1511" s="37"/>
      <c r="AI1511" s="37"/>
      <c r="AJ1511" s="37"/>
      <c r="AK1511" s="37"/>
      <c r="AL1511" s="37"/>
    </row>
    <row r="1512" spans="1:38" ht="15" customHeight="1">
      <c r="A1512" s="104" t="s">
        <v>3000</v>
      </c>
      <c r="B1512" s="36" t="s">
        <v>64</v>
      </c>
      <c r="C1512" s="37">
        <f t="shared" si="22"/>
        <v>10</v>
      </c>
      <c r="D1512" s="37">
        <v>10</v>
      </c>
      <c r="E1512" s="38">
        <v>2026</v>
      </c>
      <c r="F1512" s="38">
        <v>2025</v>
      </c>
      <c r="G1512" s="27">
        <v>2024</v>
      </c>
      <c r="H1512" s="27">
        <v>2023</v>
      </c>
      <c r="I1512" s="27">
        <v>2022</v>
      </c>
      <c r="J1512" s="27">
        <v>2021</v>
      </c>
      <c r="K1512" s="27">
        <v>2020</v>
      </c>
      <c r="L1512" s="27">
        <v>2019</v>
      </c>
      <c r="M1512" s="27">
        <v>2018</v>
      </c>
      <c r="N1512" s="27">
        <v>2017</v>
      </c>
      <c r="O1512" s="37"/>
      <c r="P1512" s="37"/>
      <c r="Q1512" s="37"/>
      <c r="R1512" s="37"/>
      <c r="S1512" s="37"/>
      <c r="T1512" s="37"/>
      <c r="U1512" s="37"/>
      <c r="V1512" s="37"/>
      <c r="W1512" s="37"/>
      <c r="X1512" s="37"/>
      <c r="Y1512" s="37"/>
      <c r="Z1512" s="37"/>
      <c r="AA1512" s="37"/>
      <c r="AB1512" s="37"/>
      <c r="AC1512" s="37"/>
      <c r="AD1512" s="37"/>
      <c r="AE1512" s="37"/>
      <c r="AF1512" s="37"/>
      <c r="AG1512" s="37"/>
      <c r="AH1512" s="37"/>
      <c r="AI1512" s="37"/>
      <c r="AJ1512" s="37"/>
      <c r="AK1512" s="37"/>
      <c r="AL1512" s="37"/>
    </row>
    <row r="1513" spans="1:38" ht="15" customHeight="1">
      <c r="A1513" s="104" t="s">
        <v>3001</v>
      </c>
      <c r="B1513" s="25" t="s">
        <v>99</v>
      </c>
      <c r="C1513" s="37">
        <f t="shared" si="22"/>
        <v>2</v>
      </c>
      <c r="D1513" s="37">
        <v>0</v>
      </c>
      <c r="E1513" s="37"/>
      <c r="F1513" s="37"/>
      <c r="G1513" s="26"/>
      <c r="H1513" s="26"/>
      <c r="I1513" s="26"/>
      <c r="J1513" s="26"/>
      <c r="K1513" s="26"/>
      <c r="L1513" s="26"/>
      <c r="M1513" s="26"/>
      <c r="N1513" s="37"/>
      <c r="O1513" s="37"/>
      <c r="P1513" s="37"/>
      <c r="Q1513" s="37"/>
      <c r="R1513" s="37"/>
      <c r="S1513" s="37"/>
      <c r="T1513" s="37">
        <v>2011</v>
      </c>
      <c r="U1513" s="37">
        <v>2010</v>
      </c>
      <c r="V1513" s="37"/>
      <c r="W1513" s="37"/>
      <c r="X1513" s="37"/>
      <c r="Y1513" s="37"/>
      <c r="Z1513" s="37"/>
      <c r="AA1513" s="37"/>
      <c r="AB1513" s="37"/>
      <c r="AC1513" s="37"/>
      <c r="AD1513" s="37"/>
      <c r="AE1513" s="37"/>
      <c r="AF1513" s="37"/>
      <c r="AG1513" s="37"/>
      <c r="AH1513" s="37"/>
      <c r="AI1513" s="37"/>
      <c r="AJ1513" s="37"/>
      <c r="AK1513" s="37"/>
      <c r="AL1513" s="37"/>
    </row>
    <row r="1514" spans="1:38" ht="15" customHeight="1">
      <c r="A1514" s="103" t="s">
        <v>3002</v>
      </c>
      <c r="B1514" s="36" t="s">
        <v>208</v>
      </c>
      <c r="C1514" s="37">
        <f t="shared" si="22"/>
        <v>5</v>
      </c>
      <c r="D1514" s="37">
        <v>0</v>
      </c>
      <c r="E1514" s="37"/>
      <c r="F1514" s="37"/>
      <c r="G1514" s="26"/>
      <c r="H1514" s="26"/>
      <c r="I1514" s="26"/>
      <c r="J1514" s="26"/>
      <c r="K1514" s="26"/>
      <c r="L1514" s="26"/>
      <c r="M1514" s="26"/>
      <c r="N1514" s="37"/>
      <c r="O1514" s="37"/>
      <c r="P1514" s="37"/>
      <c r="Q1514" s="37"/>
      <c r="R1514" s="37"/>
      <c r="S1514" s="37"/>
      <c r="T1514" s="37"/>
      <c r="U1514" s="37"/>
      <c r="V1514" s="37"/>
      <c r="W1514" s="37"/>
      <c r="X1514" s="37"/>
      <c r="Y1514" s="37"/>
      <c r="Z1514" s="37"/>
      <c r="AA1514" s="37"/>
      <c r="AB1514" s="37"/>
      <c r="AC1514" s="37"/>
      <c r="AD1514" s="37"/>
      <c r="AE1514" s="37">
        <v>2000</v>
      </c>
      <c r="AF1514" s="37">
        <v>1999</v>
      </c>
      <c r="AG1514" s="37">
        <v>1998</v>
      </c>
      <c r="AH1514" s="37"/>
      <c r="AI1514" s="37"/>
      <c r="AJ1514" s="37"/>
      <c r="AK1514" s="37">
        <v>1994</v>
      </c>
      <c r="AL1514" s="37">
        <v>1993</v>
      </c>
    </row>
    <row r="1515" spans="1:38" ht="15" customHeight="1">
      <c r="A1515" s="103" t="s">
        <v>3003</v>
      </c>
      <c r="B1515" s="36" t="s">
        <v>56</v>
      </c>
      <c r="C1515" s="37">
        <f t="shared" si="22"/>
        <v>34</v>
      </c>
      <c r="D1515" s="37">
        <v>34</v>
      </c>
      <c r="E1515" s="37">
        <v>2026</v>
      </c>
      <c r="F1515" s="37">
        <v>2025</v>
      </c>
      <c r="G1515" s="26">
        <v>2024</v>
      </c>
      <c r="H1515" s="26">
        <v>2023</v>
      </c>
      <c r="I1515" s="26">
        <v>2022</v>
      </c>
      <c r="J1515" s="26">
        <v>2021</v>
      </c>
      <c r="K1515" s="26">
        <v>2020</v>
      </c>
      <c r="L1515" s="26">
        <v>2019</v>
      </c>
      <c r="M1515" s="26">
        <v>2018</v>
      </c>
      <c r="N1515" s="37">
        <v>2017</v>
      </c>
      <c r="O1515" s="37">
        <v>2016</v>
      </c>
      <c r="P1515" s="37">
        <v>2015</v>
      </c>
      <c r="Q1515" s="37">
        <v>2014</v>
      </c>
      <c r="R1515" s="37">
        <v>2013</v>
      </c>
      <c r="S1515" s="37">
        <v>2012</v>
      </c>
      <c r="T1515" s="37">
        <v>2011</v>
      </c>
      <c r="U1515" s="37">
        <v>2010</v>
      </c>
      <c r="V1515" s="37">
        <v>2009</v>
      </c>
      <c r="W1515" s="37">
        <v>2008</v>
      </c>
      <c r="X1515" s="37">
        <v>2007</v>
      </c>
      <c r="Y1515" s="37">
        <v>2006</v>
      </c>
      <c r="Z1515" s="37">
        <v>2005</v>
      </c>
      <c r="AA1515" s="37">
        <v>2004</v>
      </c>
      <c r="AB1515" s="37">
        <v>2003</v>
      </c>
      <c r="AC1515" s="37">
        <v>2002</v>
      </c>
      <c r="AD1515" s="37">
        <v>2001</v>
      </c>
      <c r="AE1515" s="37">
        <v>2000</v>
      </c>
      <c r="AF1515" s="37">
        <v>1999</v>
      </c>
      <c r="AG1515" s="37">
        <v>1998</v>
      </c>
      <c r="AH1515" s="37">
        <v>1997</v>
      </c>
      <c r="AI1515" s="37">
        <v>1996</v>
      </c>
      <c r="AJ1515" s="37">
        <v>1995</v>
      </c>
      <c r="AK1515" s="37">
        <v>1994</v>
      </c>
      <c r="AL1515" s="37">
        <v>1993</v>
      </c>
    </row>
    <row r="1516" spans="1:38" ht="15" customHeight="1">
      <c r="A1516" s="104" t="s">
        <v>3004</v>
      </c>
      <c r="B1516" s="36"/>
      <c r="C1516" s="37">
        <f t="shared" si="22"/>
        <v>2</v>
      </c>
      <c r="D1516" s="37">
        <v>0</v>
      </c>
      <c r="E1516" s="37"/>
      <c r="F1516" s="37"/>
      <c r="G1516" s="26"/>
      <c r="H1516" s="26"/>
      <c r="I1516" s="26"/>
      <c r="J1516" s="26"/>
      <c r="K1516" s="26"/>
      <c r="L1516" s="26"/>
      <c r="M1516" s="26"/>
      <c r="N1516" s="37"/>
      <c r="O1516" s="37"/>
      <c r="P1516" s="37"/>
      <c r="Q1516" s="37">
        <v>2014</v>
      </c>
      <c r="R1516" s="37">
        <v>2013</v>
      </c>
      <c r="S1516" s="37"/>
      <c r="T1516" s="37"/>
      <c r="U1516" s="37"/>
      <c r="V1516" s="37"/>
      <c r="W1516" s="37"/>
      <c r="X1516" s="37"/>
      <c r="Y1516" s="37"/>
      <c r="Z1516" s="37"/>
      <c r="AA1516" s="37"/>
      <c r="AB1516" s="37"/>
      <c r="AC1516" s="37"/>
      <c r="AD1516" s="37"/>
      <c r="AE1516" s="37"/>
      <c r="AF1516" s="37"/>
      <c r="AG1516" s="37"/>
      <c r="AH1516" s="37"/>
      <c r="AI1516" s="37"/>
      <c r="AJ1516" s="37"/>
      <c r="AK1516" s="37"/>
      <c r="AL1516" s="37"/>
    </row>
    <row r="1517" spans="1:38" ht="15" customHeight="1">
      <c r="A1517" s="104" t="s">
        <v>3005</v>
      </c>
      <c r="B1517" s="36" t="s">
        <v>99</v>
      </c>
      <c r="C1517" s="37">
        <f t="shared" si="22"/>
        <v>4</v>
      </c>
      <c r="D1517" s="37">
        <v>1</v>
      </c>
      <c r="E1517" s="38">
        <v>2026</v>
      </c>
      <c r="F1517" s="37"/>
      <c r="G1517" s="26"/>
      <c r="H1517" s="26"/>
      <c r="I1517" s="26">
        <v>2022</v>
      </c>
      <c r="J1517" s="26">
        <v>2021</v>
      </c>
      <c r="K1517" s="26">
        <v>2020</v>
      </c>
      <c r="L1517" s="26"/>
      <c r="M1517" s="26"/>
      <c r="N1517" s="37"/>
      <c r="O1517" s="37"/>
      <c r="P1517" s="37"/>
      <c r="Q1517" s="37"/>
      <c r="R1517" s="37"/>
      <c r="S1517" s="37"/>
      <c r="T1517" s="37"/>
      <c r="U1517" s="37"/>
      <c r="V1517" s="37"/>
      <c r="W1517" s="37"/>
      <c r="X1517" s="37"/>
      <c r="Y1517" s="37"/>
      <c r="Z1517" s="37"/>
      <c r="AA1517" s="37"/>
      <c r="AB1517" s="37"/>
      <c r="AC1517" s="37"/>
      <c r="AD1517" s="37"/>
      <c r="AE1517" s="37"/>
      <c r="AF1517" s="37"/>
      <c r="AG1517" s="37"/>
      <c r="AH1517" s="37"/>
      <c r="AI1517" s="37"/>
      <c r="AJ1517" s="37"/>
      <c r="AK1517" s="37"/>
      <c r="AL1517" s="37"/>
    </row>
    <row r="1518" spans="1:38" ht="15" customHeight="1">
      <c r="A1518" s="104" t="s">
        <v>3006</v>
      </c>
      <c r="B1518" s="36" t="s">
        <v>168</v>
      </c>
      <c r="C1518" s="37">
        <f t="shared" si="22"/>
        <v>1</v>
      </c>
      <c r="D1518" s="37">
        <v>0</v>
      </c>
      <c r="E1518" s="37"/>
      <c r="F1518" s="37"/>
      <c r="G1518" s="26"/>
      <c r="H1518" s="26"/>
      <c r="I1518" s="26"/>
      <c r="J1518" s="26"/>
      <c r="K1518" s="26"/>
      <c r="L1518" s="26">
        <v>2019</v>
      </c>
      <c r="M1518" s="26"/>
      <c r="N1518" s="37"/>
      <c r="O1518" s="37"/>
      <c r="P1518" s="37"/>
      <c r="Q1518" s="37"/>
      <c r="R1518" s="37"/>
      <c r="S1518" s="37"/>
      <c r="T1518" s="37"/>
      <c r="U1518" s="37"/>
      <c r="V1518" s="37"/>
      <c r="W1518" s="37"/>
      <c r="X1518" s="37"/>
      <c r="Y1518" s="37"/>
      <c r="Z1518" s="37"/>
      <c r="AA1518" s="37"/>
      <c r="AB1518" s="37"/>
      <c r="AC1518" s="37"/>
      <c r="AD1518" s="37"/>
      <c r="AE1518" s="37"/>
      <c r="AF1518" s="37"/>
      <c r="AG1518" s="37"/>
      <c r="AH1518" s="37"/>
      <c r="AI1518" s="37"/>
      <c r="AJ1518" s="37"/>
      <c r="AK1518" s="37"/>
      <c r="AL1518" s="37"/>
    </row>
    <row r="1519" spans="1:38" ht="15" customHeight="1">
      <c r="A1519" s="104" t="s">
        <v>3007</v>
      </c>
      <c r="B1519" s="36" t="s">
        <v>382</v>
      </c>
      <c r="C1519" s="37">
        <f t="shared" si="22"/>
        <v>2</v>
      </c>
      <c r="D1519" s="37">
        <v>2</v>
      </c>
      <c r="E1519" s="37">
        <v>2026</v>
      </c>
      <c r="F1519" s="37">
        <v>2025</v>
      </c>
      <c r="G1519" s="26"/>
      <c r="H1519" s="26"/>
      <c r="I1519" s="26"/>
      <c r="J1519" s="26"/>
      <c r="K1519" s="26"/>
      <c r="L1519" s="26"/>
      <c r="M1519" s="26"/>
      <c r="N1519" s="37"/>
      <c r="O1519" s="37"/>
      <c r="P1519" s="37"/>
      <c r="Q1519" s="37"/>
      <c r="R1519" s="37"/>
      <c r="S1519" s="37"/>
      <c r="T1519" s="37"/>
      <c r="U1519" s="37"/>
      <c r="V1519" s="37"/>
      <c r="W1519" s="37"/>
      <c r="X1519" s="37"/>
      <c r="Y1519" s="37"/>
      <c r="Z1519" s="37"/>
      <c r="AA1519" s="37"/>
      <c r="AB1519" s="37"/>
      <c r="AC1519" s="37"/>
      <c r="AD1519" s="37"/>
      <c r="AE1519" s="37"/>
      <c r="AF1519" s="37"/>
      <c r="AG1519" s="37"/>
      <c r="AH1519" s="37"/>
      <c r="AI1519" s="37"/>
      <c r="AJ1519" s="37"/>
      <c r="AK1519" s="37"/>
      <c r="AL1519" s="37"/>
    </row>
    <row r="1520" spans="1:38" ht="15" customHeight="1">
      <c r="A1520" s="103" t="s">
        <v>3008</v>
      </c>
      <c r="B1520" s="25" t="s">
        <v>56</v>
      </c>
      <c r="C1520" s="37">
        <f t="shared" si="22"/>
        <v>3</v>
      </c>
      <c r="D1520" s="37">
        <v>0</v>
      </c>
      <c r="E1520" s="37"/>
      <c r="F1520" s="37"/>
      <c r="G1520" s="26"/>
      <c r="H1520" s="26">
        <v>2023</v>
      </c>
      <c r="I1520" s="26">
        <v>2022</v>
      </c>
      <c r="J1520" s="26"/>
      <c r="K1520" s="26"/>
      <c r="L1520" s="26"/>
      <c r="M1520" s="26"/>
      <c r="N1520" s="37"/>
      <c r="O1520" s="37"/>
      <c r="P1520" s="37"/>
      <c r="Q1520" s="37"/>
      <c r="R1520" s="37"/>
      <c r="S1520" s="37">
        <v>2012</v>
      </c>
      <c r="T1520" s="37"/>
      <c r="U1520" s="37"/>
      <c r="V1520" s="37"/>
      <c r="W1520" s="37"/>
      <c r="X1520" s="37"/>
      <c r="Y1520" s="37"/>
      <c r="Z1520" s="37"/>
      <c r="AA1520" s="37"/>
      <c r="AB1520" s="37"/>
      <c r="AC1520" s="37"/>
      <c r="AD1520" s="37"/>
      <c r="AE1520" s="37"/>
      <c r="AF1520" s="37"/>
      <c r="AG1520" s="37"/>
      <c r="AH1520" s="37"/>
      <c r="AI1520" s="37"/>
      <c r="AJ1520" s="37"/>
      <c r="AK1520" s="37"/>
      <c r="AL1520" s="37"/>
    </row>
    <row r="1521" spans="1:38" ht="15" customHeight="1">
      <c r="A1521" s="103" t="s">
        <v>3009</v>
      </c>
      <c r="B1521" s="25" t="s">
        <v>56</v>
      </c>
      <c r="C1521" s="37">
        <f t="shared" si="22"/>
        <v>2</v>
      </c>
      <c r="D1521" s="37">
        <v>1</v>
      </c>
      <c r="E1521" s="37">
        <v>2026</v>
      </c>
      <c r="F1521" s="37"/>
      <c r="G1521" s="26"/>
      <c r="H1521" s="26"/>
      <c r="I1521" s="26"/>
      <c r="J1521" s="26"/>
      <c r="K1521" s="26">
        <v>2020</v>
      </c>
      <c r="L1521" s="26"/>
      <c r="M1521" s="26"/>
      <c r="N1521" s="37"/>
      <c r="O1521" s="37"/>
      <c r="P1521" s="37"/>
      <c r="Q1521" s="37"/>
      <c r="R1521" s="37"/>
      <c r="S1521" s="37"/>
      <c r="T1521" s="37"/>
      <c r="U1521" s="37"/>
      <c r="V1521" s="37"/>
      <c r="W1521" s="37"/>
      <c r="X1521" s="37"/>
      <c r="Y1521" s="37"/>
      <c r="Z1521" s="37"/>
      <c r="AA1521" s="37"/>
      <c r="AB1521" s="37"/>
      <c r="AC1521" s="37"/>
      <c r="AD1521" s="37"/>
      <c r="AE1521" s="37"/>
      <c r="AF1521" s="37"/>
      <c r="AG1521" s="37"/>
      <c r="AH1521" s="37"/>
      <c r="AI1521" s="37"/>
      <c r="AJ1521" s="37"/>
      <c r="AK1521" s="37"/>
      <c r="AL1521" s="37"/>
    </row>
    <row r="1522" spans="1:38" ht="15" customHeight="1">
      <c r="A1522" s="103" t="s">
        <v>3010</v>
      </c>
      <c r="B1522" s="25" t="s">
        <v>56</v>
      </c>
      <c r="C1522" s="37">
        <f t="shared" si="22"/>
        <v>18</v>
      </c>
      <c r="D1522" s="37">
        <v>18</v>
      </c>
      <c r="E1522" s="37">
        <v>2026</v>
      </c>
      <c r="F1522" s="37">
        <v>2025</v>
      </c>
      <c r="G1522" s="26">
        <v>2024</v>
      </c>
      <c r="H1522" s="26">
        <v>2023</v>
      </c>
      <c r="I1522" s="26">
        <v>2022</v>
      </c>
      <c r="J1522" s="26">
        <v>2021</v>
      </c>
      <c r="K1522" s="26">
        <v>2020</v>
      </c>
      <c r="L1522" s="26">
        <v>2019</v>
      </c>
      <c r="M1522" s="26">
        <v>2018</v>
      </c>
      <c r="N1522" s="27">
        <v>2017</v>
      </c>
      <c r="O1522" s="37">
        <v>2016</v>
      </c>
      <c r="P1522" s="37">
        <v>2015</v>
      </c>
      <c r="Q1522" s="37">
        <v>2014</v>
      </c>
      <c r="R1522" s="37">
        <v>2013</v>
      </c>
      <c r="S1522" s="37">
        <v>2012</v>
      </c>
      <c r="T1522" s="37">
        <v>2011</v>
      </c>
      <c r="U1522" s="37">
        <v>2010</v>
      </c>
      <c r="V1522" s="37">
        <v>2009</v>
      </c>
      <c r="W1522" s="37"/>
      <c r="X1522" s="37"/>
      <c r="Y1522" s="37"/>
      <c r="Z1522" s="37"/>
      <c r="AA1522" s="37"/>
      <c r="AB1522" s="37"/>
      <c r="AC1522" s="37"/>
      <c r="AD1522" s="37"/>
      <c r="AE1522" s="37"/>
      <c r="AF1522" s="37"/>
      <c r="AG1522" s="37"/>
      <c r="AH1522" s="37"/>
      <c r="AI1522" s="37"/>
      <c r="AJ1522" s="37"/>
      <c r="AK1522" s="37"/>
      <c r="AL1522" s="37"/>
    </row>
    <row r="1523" spans="1:38" ht="15" customHeight="1">
      <c r="A1523" s="103" t="s">
        <v>3011</v>
      </c>
      <c r="B1523" s="25" t="s">
        <v>173</v>
      </c>
      <c r="C1523" s="37">
        <f t="shared" si="22"/>
        <v>2</v>
      </c>
      <c r="D1523" s="37">
        <v>1</v>
      </c>
      <c r="E1523" s="38">
        <v>2026</v>
      </c>
      <c r="F1523" s="37"/>
      <c r="G1523" s="26">
        <v>2024</v>
      </c>
      <c r="H1523" s="26"/>
      <c r="I1523" s="26"/>
      <c r="J1523" s="26"/>
      <c r="K1523" s="26"/>
      <c r="L1523" s="26"/>
      <c r="M1523" s="26"/>
      <c r="N1523" s="47"/>
      <c r="O1523" s="37"/>
      <c r="P1523" s="37"/>
      <c r="Q1523" s="37"/>
      <c r="R1523" s="37"/>
      <c r="S1523" s="37"/>
      <c r="T1523" s="37"/>
      <c r="U1523" s="37"/>
      <c r="V1523" s="37"/>
      <c r="W1523" s="37"/>
      <c r="X1523" s="37"/>
      <c r="Y1523" s="37"/>
      <c r="Z1523" s="37"/>
      <c r="AA1523" s="37"/>
      <c r="AB1523" s="37"/>
      <c r="AC1523" s="37"/>
      <c r="AD1523" s="37"/>
      <c r="AE1523" s="37"/>
      <c r="AF1523" s="37"/>
      <c r="AG1523" s="37"/>
      <c r="AH1523" s="37"/>
      <c r="AI1523" s="37"/>
      <c r="AJ1523" s="37"/>
      <c r="AK1523" s="37"/>
      <c r="AL1523" s="37"/>
    </row>
    <row r="1524" spans="1:38" ht="15" customHeight="1">
      <c r="A1524" s="104" t="s">
        <v>3012</v>
      </c>
      <c r="B1524" s="25" t="s">
        <v>76</v>
      </c>
      <c r="C1524" s="37">
        <f t="shared" si="22"/>
        <v>10</v>
      </c>
      <c r="D1524" s="37">
        <v>8</v>
      </c>
      <c r="E1524" s="38">
        <v>2026</v>
      </c>
      <c r="F1524" s="38">
        <v>2025</v>
      </c>
      <c r="G1524" s="27">
        <v>2024</v>
      </c>
      <c r="H1524" s="27">
        <v>2023</v>
      </c>
      <c r="I1524" s="27">
        <v>2022</v>
      </c>
      <c r="J1524" s="26">
        <v>2021</v>
      </c>
      <c r="K1524" s="26">
        <v>2020</v>
      </c>
      <c r="L1524" s="26">
        <v>2019</v>
      </c>
      <c r="M1524" s="26"/>
      <c r="N1524" s="37">
        <v>2017</v>
      </c>
      <c r="O1524" s="37"/>
      <c r="P1524" s="37">
        <v>2015</v>
      </c>
      <c r="Q1524" s="37"/>
      <c r="R1524" s="37"/>
      <c r="S1524" s="37"/>
      <c r="T1524" s="37"/>
      <c r="U1524" s="37"/>
      <c r="V1524" s="37"/>
      <c r="W1524" s="37"/>
      <c r="X1524" s="37"/>
      <c r="Y1524" s="37"/>
      <c r="Z1524" s="37"/>
      <c r="AA1524" s="37"/>
      <c r="AB1524" s="37"/>
      <c r="AC1524" s="37"/>
      <c r="AD1524" s="37"/>
      <c r="AE1524" s="37"/>
      <c r="AF1524" s="37"/>
      <c r="AG1524" s="37"/>
      <c r="AH1524" s="37"/>
      <c r="AI1524" s="37"/>
      <c r="AJ1524" s="37"/>
      <c r="AK1524" s="37"/>
      <c r="AL1524" s="37"/>
    </row>
    <row r="1525" spans="1:38" ht="15" customHeight="1">
      <c r="A1525" s="104" t="s">
        <v>3013</v>
      </c>
      <c r="B1525" s="36" t="s">
        <v>56</v>
      </c>
      <c r="C1525" s="37">
        <f t="shared" si="22"/>
        <v>1</v>
      </c>
      <c r="D1525" s="37">
        <v>0</v>
      </c>
      <c r="E1525" s="37"/>
      <c r="F1525" s="37"/>
      <c r="G1525" s="26"/>
      <c r="H1525" s="26"/>
      <c r="I1525" s="26"/>
      <c r="J1525" s="26"/>
      <c r="K1525" s="26"/>
      <c r="L1525" s="26"/>
      <c r="M1525" s="26"/>
      <c r="N1525" s="37"/>
      <c r="O1525" s="37"/>
      <c r="P1525" s="37"/>
      <c r="Q1525" s="37"/>
      <c r="R1525" s="37"/>
      <c r="S1525" s="37"/>
      <c r="T1525" s="37"/>
      <c r="U1525" s="37"/>
      <c r="V1525" s="37"/>
      <c r="W1525" s="37"/>
      <c r="X1525" s="37"/>
      <c r="Y1525" s="37">
        <v>2006</v>
      </c>
      <c r="Z1525" s="37"/>
      <c r="AA1525" s="37"/>
      <c r="AB1525" s="37"/>
      <c r="AC1525" s="37"/>
      <c r="AD1525" s="37"/>
      <c r="AE1525" s="37"/>
      <c r="AF1525" s="37"/>
      <c r="AG1525" s="37"/>
      <c r="AH1525" s="37"/>
      <c r="AI1525" s="37"/>
      <c r="AJ1525" s="37"/>
      <c r="AK1525" s="37"/>
      <c r="AL1525" s="37"/>
    </row>
    <row r="1526" spans="1:38" ht="15" customHeight="1">
      <c r="A1526" s="104" t="s">
        <v>3014</v>
      </c>
      <c r="B1526" s="36" t="s">
        <v>66</v>
      </c>
      <c r="C1526" s="37">
        <f t="shared" si="22"/>
        <v>2</v>
      </c>
      <c r="D1526" s="37">
        <v>0</v>
      </c>
      <c r="E1526" s="37"/>
      <c r="F1526" s="37"/>
      <c r="G1526" s="26">
        <v>2024</v>
      </c>
      <c r="H1526" s="27">
        <v>2023</v>
      </c>
      <c r="I1526" s="26"/>
      <c r="J1526" s="26"/>
      <c r="K1526" s="26"/>
      <c r="L1526" s="26"/>
      <c r="M1526" s="26"/>
      <c r="N1526" s="37"/>
      <c r="O1526" s="37"/>
      <c r="P1526" s="37"/>
      <c r="Q1526" s="37"/>
      <c r="R1526" s="37"/>
      <c r="S1526" s="37"/>
      <c r="T1526" s="37"/>
      <c r="U1526" s="37"/>
      <c r="V1526" s="37"/>
      <c r="W1526" s="37"/>
      <c r="X1526" s="37"/>
      <c r="Y1526" s="37"/>
      <c r="Z1526" s="37"/>
      <c r="AA1526" s="37"/>
      <c r="AB1526" s="37"/>
      <c r="AC1526" s="37"/>
      <c r="AD1526" s="37"/>
      <c r="AE1526" s="37"/>
      <c r="AF1526" s="37"/>
      <c r="AG1526" s="37"/>
      <c r="AH1526" s="37"/>
      <c r="AI1526" s="37"/>
      <c r="AJ1526" s="37"/>
      <c r="AK1526" s="37"/>
      <c r="AL1526" s="37"/>
    </row>
    <row r="1527" spans="1:38" ht="15" customHeight="1">
      <c r="A1527" s="104" t="s">
        <v>3015</v>
      </c>
      <c r="B1527" s="36" t="s">
        <v>90</v>
      </c>
      <c r="C1527" s="37">
        <f t="shared" si="22"/>
        <v>2</v>
      </c>
      <c r="D1527" s="37">
        <v>0</v>
      </c>
      <c r="E1527" s="37"/>
      <c r="F1527" s="37"/>
      <c r="G1527" s="26"/>
      <c r="H1527" s="26"/>
      <c r="I1527" s="26"/>
      <c r="J1527" s="26"/>
      <c r="K1527" s="26"/>
      <c r="L1527" s="26"/>
      <c r="M1527" s="26"/>
      <c r="N1527" s="37"/>
      <c r="O1527" s="37"/>
      <c r="P1527" s="37"/>
      <c r="Q1527" s="37"/>
      <c r="R1527" s="37"/>
      <c r="S1527" s="37"/>
      <c r="T1527" s="37"/>
      <c r="U1527" s="37">
        <v>2010</v>
      </c>
      <c r="V1527" s="37"/>
      <c r="W1527" s="37">
        <v>2008</v>
      </c>
      <c r="X1527" s="37"/>
      <c r="Y1527" s="37"/>
      <c r="Z1527" s="37"/>
      <c r="AA1527" s="37"/>
      <c r="AB1527" s="37"/>
      <c r="AC1527" s="37"/>
      <c r="AD1527" s="37"/>
      <c r="AE1527" s="37"/>
      <c r="AF1527" s="37"/>
      <c r="AG1527" s="37"/>
      <c r="AH1527" s="37"/>
      <c r="AI1527" s="37"/>
      <c r="AJ1527" s="37"/>
      <c r="AK1527" s="37"/>
      <c r="AL1527" s="37"/>
    </row>
    <row r="1528" spans="1:38" ht="15" customHeight="1">
      <c r="A1528" s="104" t="s">
        <v>3016</v>
      </c>
      <c r="B1528" s="36" t="s">
        <v>76</v>
      </c>
      <c r="C1528" s="37">
        <f t="shared" si="22"/>
        <v>10</v>
      </c>
      <c r="D1528" s="37">
        <v>10</v>
      </c>
      <c r="E1528" s="37">
        <v>2026</v>
      </c>
      <c r="F1528" s="37">
        <v>2025</v>
      </c>
      <c r="G1528" s="27">
        <v>2024</v>
      </c>
      <c r="H1528" s="27">
        <v>2023</v>
      </c>
      <c r="I1528" s="26">
        <v>2022</v>
      </c>
      <c r="J1528" s="26">
        <v>2021</v>
      </c>
      <c r="K1528" s="26">
        <v>2020</v>
      </c>
      <c r="L1528" s="27">
        <v>2019</v>
      </c>
      <c r="M1528" s="26">
        <v>2018</v>
      </c>
      <c r="N1528" s="37">
        <v>2017</v>
      </c>
      <c r="O1528" s="37"/>
      <c r="P1528" s="37"/>
      <c r="Q1528" s="37"/>
      <c r="R1528" s="37"/>
      <c r="S1528" s="37"/>
      <c r="T1528" s="37"/>
      <c r="U1528" s="37"/>
      <c r="V1528" s="37"/>
      <c r="W1528" s="37"/>
      <c r="X1528" s="37"/>
      <c r="Y1528" s="37"/>
      <c r="Z1528" s="37"/>
      <c r="AA1528" s="37"/>
      <c r="AB1528" s="37"/>
      <c r="AC1528" s="37"/>
      <c r="AD1528" s="37"/>
      <c r="AE1528" s="37"/>
      <c r="AF1528" s="37"/>
      <c r="AG1528" s="37"/>
      <c r="AH1528" s="37"/>
      <c r="AI1528" s="37"/>
      <c r="AJ1528" s="37"/>
      <c r="AK1528" s="37"/>
      <c r="AL1528" s="37"/>
    </row>
    <row r="1529" spans="1:38" ht="15" customHeight="1">
      <c r="A1529" s="104" t="s">
        <v>3017</v>
      </c>
      <c r="B1529" s="36" t="s">
        <v>142</v>
      </c>
      <c r="C1529" s="37">
        <f t="shared" si="22"/>
        <v>4</v>
      </c>
      <c r="D1529" s="37">
        <v>0</v>
      </c>
      <c r="E1529" s="37"/>
      <c r="F1529" s="37"/>
      <c r="G1529" s="26"/>
      <c r="H1529" s="26"/>
      <c r="I1529" s="26">
        <v>2022</v>
      </c>
      <c r="J1529" s="26">
        <v>2021</v>
      </c>
      <c r="K1529" s="26">
        <v>2020</v>
      </c>
      <c r="L1529" s="26">
        <v>2019</v>
      </c>
      <c r="M1529" s="26"/>
      <c r="N1529" s="37"/>
      <c r="O1529" s="37"/>
      <c r="P1529" s="37"/>
      <c r="Q1529" s="37"/>
      <c r="R1529" s="37"/>
      <c r="S1529" s="37"/>
      <c r="T1529" s="37"/>
      <c r="U1529" s="37"/>
      <c r="V1529" s="37"/>
      <c r="W1529" s="37"/>
      <c r="X1529" s="37"/>
      <c r="Y1529" s="37"/>
      <c r="Z1529" s="37"/>
      <c r="AA1529" s="37"/>
      <c r="AB1529" s="37"/>
      <c r="AC1529" s="37"/>
      <c r="AD1529" s="37"/>
      <c r="AE1529" s="37"/>
      <c r="AF1529" s="37"/>
      <c r="AG1529" s="37"/>
      <c r="AH1529" s="37"/>
      <c r="AI1529" s="37"/>
      <c r="AJ1529" s="37"/>
      <c r="AK1529" s="37"/>
      <c r="AL1529" s="37"/>
    </row>
    <row r="1530" spans="1:38" ht="15" customHeight="1">
      <c r="A1530" s="104" t="s">
        <v>3018</v>
      </c>
      <c r="B1530" s="36" t="s">
        <v>101</v>
      </c>
      <c r="C1530" s="37">
        <f t="shared" si="22"/>
        <v>20</v>
      </c>
      <c r="D1530" s="37">
        <v>0</v>
      </c>
      <c r="E1530" s="37"/>
      <c r="F1530" s="38">
        <v>2025</v>
      </c>
      <c r="G1530" s="27">
        <v>2024</v>
      </c>
      <c r="H1530" s="26">
        <v>2023</v>
      </c>
      <c r="I1530" s="26">
        <v>2022</v>
      </c>
      <c r="J1530" s="26">
        <v>2021</v>
      </c>
      <c r="K1530" s="26">
        <v>2020</v>
      </c>
      <c r="L1530" s="26">
        <v>2019</v>
      </c>
      <c r="M1530" s="26">
        <v>2018</v>
      </c>
      <c r="N1530" s="37">
        <v>2017</v>
      </c>
      <c r="O1530" s="37">
        <v>2016</v>
      </c>
      <c r="P1530" s="37">
        <v>2015</v>
      </c>
      <c r="Q1530" s="37">
        <v>2014</v>
      </c>
      <c r="R1530" s="37">
        <v>2013</v>
      </c>
      <c r="S1530" s="37">
        <v>2012</v>
      </c>
      <c r="T1530" s="37">
        <v>2011</v>
      </c>
      <c r="U1530" s="37">
        <v>2010</v>
      </c>
      <c r="V1530" s="37">
        <v>2009</v>
      </c>
      <c r="W1530" s="37">
        <v>2008</v>
      </c>
      <c r="X1530" s="37">
        <v>2007</v>
      </c>
      <c r="Y1530" s="37">
        <v>2006</v>
      </c>
      <c r="Z1530" s="37"/>
      <c r="AA1530" s="37"/>
      <c r="AB1530" s="37"/>
      <c r="AC1530" s="37"/>
      <c r="AD1530" s="37"/>
      <c r="AE1530" s="37"/>
      <c r="AF1530" s="37"/>
      <c r="AG1530" s="37"/>
      <c r="AH1530" s="37"/>
      <c r="AI1530" s="37"/>
      <c r="AJ1530" s="37"/>
      <c r="AK1530" s="37"/>
      <c r="AL1530" s="37"/>
    </row>
    <row r="1531" spans="1:38" ht="15" customHeight="1">
      <c r="A1531" s="103" t="s">
        <v>3019</v>
      </c>
      <c r="B1531" s="25" t="s">
        <v>108</v>
      </c>
      <c r="C1531" s="37">
        <f t="shared" si="22"/>
        <v>15</v>
      </c>
      <c r="D1531" s="37">
        <v>15</v>
      </c>
      <c r="E1531" s="37">
        <v>2026</v>
      </c>
      <c r="F1531" s="37">
        <v>2025</v>
      </c>
      <c r="G1531" s="26">
        <v>2024</v>
      </c>
      <c r="H1531" s="26">
        <v>2023</v>
      </c>
      <c r="I1531" s="27">
        <v>2022</v>
      </c>
      <c r="J1531" s="26">
        <v>2021</v>
      </c>
      <c r="K1531" s="26">
        <v>2020</v>
      </c>
      <c r="L1531" s="26">
        <v>2019</v>
      </c>
      <c r="M1531" s="26">
        <v>2018</v>
      </c>
      <c r="N1531" s="37">
        <v>2017</v>
      </c>
      <c r="O1531" s="37">
        <v>2016</v>
      </c>
      <c r="P1531" s="37">
        <v>2015</v>
      </c>
      <c r="Q1531" s="37">
        <v>2014</v>
      </c>
      <c r="R1531" s="37">
        <v>2013</v>
      </c>
      <c r="S1531" s="37">
        <v>2012</v>
      </c>
      <c r="T1531" s="37"/>
      <c r="U1531" s="37"/>
      <c r="V1531" s="37"/>
      <c r="W1531" s="37"/>
      <c r="X1531" s="37"/>
      <c r="Y1531" s="37"/>
      <c r="Z1531" s="37"/>
      <c r="AA1531" s="37"/>
      <c r="AB1531" s="37"/>
      <c r="AC1531" s="37"/>
      <c r="AD1531" s="37"/>
      <c r="AE1531" s="37"/>
      <c r="AF1531" s="37"/>
      <c r="AG1531" s="37"/>
      <c r="AH1531" s="37"/>
      <c r="AI1531" s="37"/>
      <c r="AJ1531" s="37"/>
      <c r="AK1531" s="37"/>
      <c r="AL1531" s="37"/>
    </row>
    <row r="1532" spans="1:38" ht="15" customHeight="1">
      <c r="A1532" s="103" t="s">
        <v>3020</v>
      </c>
      <c r="B1532" s="25" t="s">
        <v>208</v>
      </c>
      <c r="C1532" s="37">
        <f t="shared" si="22"/>
        <v>4</v>
      </c>
      <c r="D1532" s="37">
        <v>0</v>
      </c>
      <c r="E1532" s="37"/>
      <c r="F1532" s="37"/>
      <c r="G1532" s="27">
        <v>2024</v>
      </c>
      <c r="H1532" s="26">
        <v>2023</v>
      </c>
      <c r="I1532" s="26">
        <v>2022</v>
      </c>
      <c r="J1532" s="26"/>
      <c r="K1532" s="26"/>
      <c r="L1532" s="26"/>
      <c r="M1532" s="26"/>
      <c r="N1532" s="37"/>
      <c r="O1532" s="37"/>
      <c r="P1532" s="37">
        <v>2015</v>
      </c>
      <c r="Q1532" s="37"/>
      <c r="R1532" s="37"/>
      <c r="S1532" s="37"/>
      <c r="T1532" s="37"/>
      <c r="U1532" s="37"/>
      <c r="V1532" s="37"/>
      <c r="W1532" s="37"/>
      <c r="X1532" s="37"/>
      <c r="Y1532" s="37"/>
      <c r="Z1532" s="37"/>
      <c r="AA1532" s="37"/>
      <c r="AB1532" s="37"/>
      <c r="AC1532" s="37"/>
      <c r="AD1532" s="37"/>
      <c r="AE1532" s="37"/>
      <c r="AF1532" s="37"/>
      <c r="AG1532" s="37"/>
      <c r="AH1532" s="37"/>
      <c r="AI1532" s="37"/>
      <c r="AJ1532" s="37"/>
      <c r="AK1532" s="37"/>
      <c r="AL1532" s="37"/>
    </row>
    <row r="1533" spans="1:38" ht="15" customHeight="1">
      <c r="A1533" s="103" t="s">
        <v>3021</v>
      </c>
      <c r="B1533" s="25" t="s">
        <v>79</v>
      </c>
      <c r="C1533" s="37">
        <f t="shared" si="22"/>
        <v>2</v>
      </c>
      <c r="D1533" s="37">
        <v>0</v>
      </c>
      <c r="E1533" s="37"/>
      <c r="F1533" s="37"/>
      <c r="G1533" s="47"/>
      <c r="H1533" s="47"/>
      <c r="I1533" s="47"/>
      <c r="J1533" s="27">
        <v>2021</v>
      </c>
      <c r="K1533" s="26">
        <v>2020</v>
      </c>
      <c r="L1533" s="26"/>
      <c r="M1533" s="26"/>
      <c r="N1533" s="37"/>
      <c r="O1533" s="37"/>
      <c r="P1533" s="37"/>
      <c r="Q1533" s="37"/>
      <c r="R1533" s="37"/>
      <c r="S1533" s="37"/>
      <c r="T1533" s="37"/>
      <c r="U1533" s="37"/>
      <c r="V1533" s="37"/>
      <c r="W1533" s="37"/>
      <c r="X1533" s="37"/>
      <c r="Y1533" s="37"/>
      <c r="Z1533" s="37"/>
      <c r="AA1533" s="37"/>
      <c r="AB1533" s="37"/>
      <c r="AC1533" s="37"/>
      <c r="AD1533" s="37"/>
      <c r="AE1533" s="37"/>
      <c r="AF1533" s="37"/>
      <c r="AG1533" s="37"/>
      <c r="AH1533" s="37"/>
      <c r="AI1533" s="37"/>
      <c r="AJ1533" s="37"/>
      <c r="AK1533" s="37"/>
      <c r="AL1533" s="37"/>
    </row>
    <row r="1534" spans="1:38" ht="15" customHeight="1">
      <c r="A1534" s="104" t="s">
        <v>3022</v>
      </c>
      <c r="B1534" s="36" t="s">
        <v>90</v>
      </c>
      <c r="C1534" s="37">
        <f t="shared" si="22"/>
        <v>6</v>
      </c>
      <c r="D1534" s="37">
        <v>4</v>
      </c>
      <c r="E1534" s="37">
        <v>2026</v>
      </c>
      <c r="F1534" s="37">
        <v>2025</v>
      </c>
      <c r="G1534" s="27">
        <v>2024</v>
      </c>
      <c r="H1534" s="26">
        <v>2023</v>
      </c>
      <c r="I1534" s="26"/>
      <c r="J1534" s="26"/>
      <c r="K1534" s="26"/>
      <c r="L1534" s="26"/>
      <c r="M1534" s="26"/>
      <c r="N1534" s="37"/>
      <c r="O1534" s="37"/>
      <c r="P1534" s="37"/>
      <c r="Q1534" s="37"/>
      <c r="R1534" s="37"/>
      <c r="S1534" s="37"/>
      <c r="T1534" s="37">
        <v>2011</v>
      </c>
      <c r="U1534" s="37">
        <v>2010</v>
      </c>
      <c r="V1534" s="37"/>
      <c r="W1534" s="37"/>
      <c r="X1534" s="37"/>
      <c r="Y1534" s="37"/>
      <c r="Z1534" s="37"/>
      <c r="AA1534" s="37"/>
      <c r="AB1534" s="37"/>
      <c r="AC1534" s="37"/>
      <c r="AD1534" s="37"/>
      <c r="AE1534" s="37"/>
      <c r="AF1534" s="37"/>
      <c r="AG1534" s="37"/>
      <c r="AH1534" s="37"/>
      <c r="AI1534" s="37"/>
      <c r="AJ1534" s="37"/>
      <c r="AK1534" s="37"/>
      <c r="AL1534" s="37"/>
    </row>
    <row r="1535" spans="1:38" ht="15" customHeight="1">
      <c r="A1535" s="104" t="s">
        <v>3023</v>
      </c>
      <c r="B1535" s="36" t="s">
        <v>60</v>
      </c>
      <c r="C1535" s="37">
        <f t="shared" si="22"/>
        <v>5</v>
      </c>
      <c r="D1535" s="37">
        <v>0</v>
      </c>
      <c r="E1535" s="37"/>
      <c r="F1535" s="37"/>
      <c r="G1535" s="26"/>
      <c r="H1535" s="26">
        <v>2023</v>
      </c>
      <c r="I1535" s="26">
        <v>2022</v>
      </c>
      <c r="J1535" s="26">
        <v>2021</v>
      </c>
      <c r="K1535" s="27">
        <v>2020</v>
      </c>
      <c r="L1535" s="26">
        <v>2019</v>
      </c>
      <c r="M1535" s="26"/>
      <c r="N1535" s="37"/>
      <c r="O1535" s="37"/>
      <c r="P1535" s="37"/>
      <c r="Q1535" s="37"/>
      <c r="R1535" s="37"/>
      <c r="S1535" s="37"/>
      <c r="T1535" s="37"/>
      <c r="U1535" s="37"/>
      <c r="V1535" s="37"/>
      <c r="W1535" s="37"/>
      <c r="X1535" s="37"/>
      <c r="Y1535" s="37"/>
      <c r="Z1535" s="37"/>
      <c r="AA1535" s="37"/>
      <c r="AB1535" s="37"/>
      <c r="AC1535" s="37"/>
      <c r="AD1535" s="37"/>
      <c r="AE1535" s="37"/>
      <c r="AF1535" s="37"/>
      <c r="AG1535" s="37"/>
      <c r="AH1535" s="37"/>
      <c r="AI1535" s="37"/>
      <c r="AJ1535" s="37"/>
      <c r="AK1535" s="37"/>
      <c r="AL1535" s="37"/>
    </row>
    <row r="1536" spans="1:38" ht="15" customHeight="1">
      <c r="A1536" s="104" t="s">
        <v>3024</v>
      </c>
      <c r="B1536" s="36" t="s">
        <v>155</v>
      </c>
      <c r="C1536" s="37">
        <f t="shared" si="22"/>
        <v>3</v>
      </c>
      <c r="D1536" s="37">
        <v>3</v>
      </c>
      <c r="E1536" s="37">
        <v>2026</v>
      </c>
      <c r="F1536" s="37">
        <v>2025</v>
      </c>
      <c r="G1536" s="26">
        <v>2024</v>
      </c>
      <c r="H1536" s="26"/>
      <c r="I1536" s="26"/>
      <c r="J1536" s="26"/>
      <c r="K1536" s="47"/>
      <c r="L1536" s="26"/>
      <c r="M1536" s="26"/>
      <c r="N1536" s="37"/>
      <c r="O1536" s="37"/>
      <c r="P1536" s="37"/>
      <c r="Q1536" s="37"/>
      <c r="R1536" s="37"/>
      <c r="S1536" s="37"/>
      <c r="T1536" s="37"/>
      <c r="U1536" s="37"/>
      <c r="V1536" s="37"/>
      <c r="W1536" s="37"/>
      <c r="X1536" s="37"/>
      <c r="Y1536" s="37"/>
      <c r="Z1536" s="37"/>
      <c r="AA1536" s="37"/>
      <c r="AB1536" s="37"/>
      <c r="AC1536" s="37"/>
      <c r="AD1536" s="37"/>
      <c r="AE1536" s="37"/>
      <c r="AF1536" s="37"/>
      <c r="AG1536" s="37"/>
      <c r="AH1536" s="37"/>
      <c r="AI1536" s="37"/>
      <c r="AJ1536" s="37"/>
      <c r="AK1536" s="37"/>
      <c r="AL1536" s="37"/>
    </row>
    <row r="1537" spans="1:38" ht="15" customHeight="1">
      <c r="A1537" s="103" t="s">
        <v>3025</v>
      </c>
      <c r="B1537" s="36" t="s">
        <v>101</v>
      </c>
      <c r="C1537" s="37">
        <f t="shared" si="22"/>
        <v>4</v>
      </c>
      <c r="D1537" s="37">
        <v>0</v>
      </c>
      <c r="E1537" s="37"/>
      <c r="F1537" s="37"/>
      <c r="G1537" s="26"/>
      <c r="H1537" s="26"/>
      <c r="I1537" s="26"/>
      <c r="J1537" s="26"/>
      <c r="K1537" s="26"/>
      <c r="L1537" s="26"/>
      <c r="M1537" s="26"/>
      <c r="N1537" s="37"/>
      <c r="O1537" s="37"/>
      <c r="P1537" s="37"/>
      <c r="Q1537" s="37"/>
      <c r="R1537" s="37"/>
      <c r="S1537" s="37"/>
      <c r="T1537" s="37"/>
      <c r="U1537" s="37"/>
      <c r="V1537" s="37"/>
      <c r="W1537" s="37"/>
      <c r="X1537" s="37"/>
      <c r="Y1537" s="37">
        <v>2006</v>
      </c>
      <c r="Z1537" s="37">
        <v>2005</v>
      </c>
      <c r="AA1537" s="37">
        <v>2004</v>
      </c>
      <c r="AB1537" s="37"/>
      <c r="AC1537" s="37">
        <v>2002</v>
      </c>
      <c r="AD1537" s="37"/>
      <c r="AE1537" s="37"/>
      <c r="AF1537" s="37"/>
      <c r="AG1537" s="37"/>
      <c r="AH1537" s="37"/>
      <c r="AI1537" s="37"/>
      <c r="AJ1537" s="37"/>
      <c r="AK1537" s="37"/>
      <c r="AL1537" s="37"/>
    </row>
    <row r="1538" spans="1:38" ht="15" customHeight="1">
      <c r="A1538" s="103" t="s">
        <v>3026</v>
      </c>
      <c r="B1538" s="36" t="s">
        <v>208</v>
      </c>
      <c r="C1538" s="37">
        <f t="shared" si="22"/>
        <v>1</v>
      </c>
      <c r="D1538" s="37">
        <v>0</v>
      </c>
      <c r="E1538" s="37"/>
      <c r="F1538" s="37">
        <v>2025</v>
      </c>
      <c r="G1538" s="26"/>
      <c r="H1538" s="26"/>
      <c r="I1538" s="26"/>
      <c r="J1538" s="26"/>
      <c r="K1538" s="26"/>
      <c r="L1538" s="26"/>
      <c r="M1538" s="26"/>
      <c r="N1538" s="37"/>
      <c r="O1538" s="37"/>
      <c r="P1538" s="37"/>
      <c r="Q1538" s="37"/>
      <c r="R1538" s="37"/>
      <c r="S1538" s="37"/>
      <c r="T1538" s="37"/>
      <c r="U1538" s="37"/>
      <c r="V1538" s="37"/>
      <c r="W1538" s="37"/>
      <c r="X1538" s="37"/>
      <c r="Y1538" s="37"/>
      <c r="Z1538" s="37"/>
      <c r="AA1538" s="37"/>
      <c r="AB1538" s="37"/>
      <c r="AC1538" s="37"/>
      <c r="AD1538" s="37"/>
      <c r="AE1538" s="37"/>
      <c r="AF1538" s="37"/>
      <c r="AG1538" s="37"/>
      <c r="AH1538" s="37"/>
      <c r="AI1538" s="37"/>
      <c r="AJ1538" s="37"/>
      <c r="AK1538" s="37"/>
      <c r="AL1538" s="37"/>
    </row>
    <row r="1539" spans="1:38" ht="15" customHeight="1">
      <c r="A1539" s="103" t="s">
        <v>3027</v>
      </c>
      <c r="B1539" s="25" t="s">
        <v>101</v>
      </c>
      <c r="C1539" s="37">
        <f t="shared" si="22"/>
        <v>1</v>
      </c>
      <c r="D1539" s="37">
        <v>0</v>
      </c>
      <c r="E1539" s="37"/>
      <c r="F1539" s="37"/>
      <c r="G1539" s="26"/>
      <c r="H1539" s="26"/>
      <c r="I1539" s="26"/>
      <c r="J1539" s="26"/>
      <c r="K1539" s="26">
        <v>2020</v>
      </c>
      <c r="L1539" s="26"/>
      <c r="M1539" s="26"/>
      <c r="N1539" s="37"/>
      <c r="O1539" s="37"/>
      <c r="P1539" s="37"/>
      <c r="Q1539" s="37"/>
      <c r="R1539" s="37"/>
      <c r="S1539" s="37"/>
      <c r="T1539" s="37"/>
      <c r="U1539" s="37"/>
      <c r="V1539" s="37"/>
      <c r="W1539" s="37"/>
      <c r="X1539" s="37"/>
      <c r="Y1539" s="37"/>
      <c r="Z1539" s="37"/>
      <c r="AA1539" s="37"/>
      <c r="AB1539" s="37"/>
      <c r="AC1539" s="37"/>
      <c r="AD1539" s="37"/>
      <c r="AE1539" s="37"/>
      <c r="AF1539" s="37"/>
      <c r="AG1539" s="37"/>
      <c r="AH1539" s="37"/>
      <c r="AI1539" s="37"/>
      <c r="AJ1539" s="37"/>
      <c r="AK1539" s="37"/>
      <c r="AL1539" s="37"/>
    </row>
    <row r="1540" spans="1:38" ht="15" customHeight="1">
      <c r="A1540" s="104" t="s">
        <v>3028</v>
      </c>
      <c r="B1540" s="36" t="s">
        <v>134</v>
      </c>
      <c r="C1540" s="37">
        <f t="shared" si="22"/>
        <v>19</v>
      </c>
      <c r="D1540" s="37">
        <v>16</v>
      </c>
      <c r="E1540" s="37">
        <v>2026</v>
      </c>
      <c r="F1540" s="37">
        <v>2025</v>
      </c>
      <c r="G1540" s="26">
        <v>2024</v>
      </c>
      <c r="H1540" s="26">
        <v>2023</v>
      </c>
      <c r="I1540" s="26">
        <v>2022</v>
      </c>
      <c r="J1540" s="26">
        <v>2021</v>
      </c>
      <c r="K1540" s="26">
        <v>2020</v>
      </c>
      <c r="L1540" s="26">
        <v>2019</v>
      </c>
      <c r="M1540" s="26">
        <v>2018</v>
      </c>
      <c r="N1540" s="37">
        <v>2017</v>
      </c>
      <c r="O1540" s="37">
        <v>2016</v>
      </c>
      <c r="P1540" s="37">
        <v>2015</v>
      </c>
      <c r="Q1540" s="37">
        <v>2014</v>
      </c>
      <c r="R1540" s="37">
        <v>2013</v>
      </c>
      <c r="S1540" s="37">
        <v>2012</v>
      </c>
      <c r="T1540" s="37">
        <v>2011</v>
      </c>
      <c r="U1540" s="37"/>
      <c r="V1540" s="37"/>
      <c r="W1540" s="37"/>
      <c r="X1540" s="37"/>
      <c r="Y1540" s="37">
        <v>2006</v>
      </c>
      <c r="Z1540" s="37">
        <v>2005</v>
      </c>
      <c r="AA1540" s="37">
        <v>2004</v>
      </c>
      <c r="AB1540" s="37"/>
      <c r="AC1540" s="37"/>
      <c r="AD1540" s="37"/>
      <c r="AE1540" s="37"/>
      <c r="AF1540" s="37"/>
      <c r="AG1540" s="37"/>
      <c r="AH1540" s="37"/>
      <c r="AI1540" s="37"/>
      <c r="AJ1540" s="37"/>
      <c r="AK1540" s="37"/>
      <c r="AL1540" s="37"/>
    </row>
    <row r="1541" spans="1:38" ht="15" customHeight="1">
      <c r="A1541" s="103" t="s">
        <v>3029</v>
      </c>
      <c r="B1541" s="25" t="s">
        <v>221</v>
      </c>
      <c r="C1541" s="37">
        <f t="shared" si="22"/>
        <v>3</v>
      </c>
      <c r="D1541" s="37">
        <v>0</v>
      </c>
      <c r="E1541" s="37"/>
      <c r="F1541" s="37"/>
      <c r="G1541" s="26"/>
      <c r="H1541" s="26"/>
      <c r="I1541" s="26">
        <v>2022</v>
      </c>
      <c r="J1541" s="26">
        <v>2021</v>
      </c>
      <c r="K1541" s="27">
        <v>2020</v>
      </c>
      <c r="L1541" s="26"/>
      <c r="M1541" s="26"/>
      <c r="N1541" s="37"/>
      <c r="O1541" s="37"/>
      <c r="P1541" s="37"/>
      <c r="Q1541" s="37"/>
      <c r="R1541" s="37"/>
      <c r="S1541" s="37"/>
      <c r="T1541" s="37"/>
      <c r="U1541" s="37"/>
      <c r="V1541" s="37"/>
      <c r="W1541" s="37"/>
      <c r="X1541" s="37"/>
      <c r="Y1541" s="37"/>
      <c r="Z1541" s="37"/>
      <c r="AA1541" s="37"/>
      <c r="AB1541" s="37"/>
      <c r="AC1541" s="37"/>
      <c r="AD1541" s="37"/>
      <c r="AE1541" s="37"/>
      <c r="AF1541" s="37"/>
      <c r="AG1541" s="37"/>
      <c r="AH1541" s="37"/>
      <c r="AI1541" s="37"/>
      <c r="AJ1541" s="37"/>
      <c r="AK1541" s="37"/>
      <c r="AL1541" s="37"/>
    </row>
    <row r="1542" spans="1:38" ht="15" customHeight="1">
      <c r="A1542" s="104" t="s">
        <v>3030</v>
      </c>
      <c r="B1542" s="36" t="s">
        <v>155</v>
      </c>
      <c r="C1542" s="37">
        <f t="shared" si="22"/>
        <v>1</v>
      </c>
      <c r="D1542" s="37">
        <v>0</v>
      </c>
      <c r="E1542" s="37"/>
      <c r="F1542" s="37"/>
      <c r="G1542" s="26"/>
      <c r="H1542" s="26"/>
      <c r="I1542" s="26"/>
      <c r="J1542" s="26"/>
      <c r="K1542" s="26"/>
      <c r="L1542" s="26"/>
      <c r="M1542" s="26"/>
      <c r="N1542" s="37"/>
      <c r="O1542" s="37"/>
      <c r="P1542" s="37"/>
      <c r="Q1542" s="37"/>
      <c r="R1542" s="37"/>
      <c r="S1542" s="37"/>
      <c r="T1542" s="37"/>
      <c r="U1542" s="37"/>
      <c r="V1542" s="37">
        <v>2009</v>
      </c>
      <c r="W1542" s="37"/>
      <c r="X1542" s="37"/>
      <c r="Y1542" s="37"/>
      <c r="Z1542" s="37"/>
      <c r="AA1542" s="37"/>
      <c r="AB1542" s="37"/>
      <c r="AC1542" s="37"/>
      <c r="AD1542" s="37"/>
      <c r="AE1542" s="37"/>
      <c r="AF1542" s="37"/>
      <c r="AG1542" s="37"/>
      <c r="AH1542" s="37"/>
      <c r="AI1542" s="37"/>
      <c r="AJ1542" s="37"/>
      <c r="AK1542" s="37"/>
      <c r="AL1542" s="37"/>
    </row>
    <row r="1543" spans="1:38" ht="15" customHeight="1">
      <c r="A1543" s="104" t="s">
        <v>3031</v>
      </c>
      <c r="B1543" s="36" t="s">
        <v>197</v>
      </c>
      <c r="C1543" s="37">
        <f t="shared" si="22"/>
        <v>1</v>
      </c>
      <c r="D1543" s="37">
        <v>1</v>
      </c>
      <c r="E1543" s="37">
        <v>2026</v>
      </c>
      <c r="F1543" s="37"/>
      <c r="G1543" s="26"/>
      <c r="H1543" s="26"/>
      <c r="I1543" s="26"/>
      <c r="J1543" s="26"/>
      <c r="K1543" s="26"/>
      <c r="L1543" s="26"/>
      <c r="M1543" s="26"/>
      <c r="N1543" s="37"/>
      <c r="O1543" s="37"/>
      <c r="P1543" s="37"/>
      <c r="Q1543" s="37"/>
      <c r="R1543" s="37"/>
      <c r="S1543" s="37"/>
      <c r="T1543" s="37"/>
      <c r="U1543" s="37"/>
      <c r="V1543" s="37"/>
      <c r="W1543" s="37"/>
      <c r="X1543" s="37"/>
      <c r="Y1543" s="37"/>
      <c r="Z1543" s="37"/>
      <c r="AA1543" s="37"/>
      <c r="AB1543" s="37"/>
      <c r="AC1543" s="37"/>
      <c r="AD1543" s="37"/>
      <c r="AE1543" s="37"/>
      <c r="AF1543" s="37"/>
      <c r="AG1543" s="37"/>
      <c r="AH1543" s="37"/>
      <c r="AI1543" s="37"/>
      <c r="AJ1543" s="37"/>
      <c r="AK1543" s="37"/>
      <c r="AL1543" s="37"/>
    </row>
    <row r="1544" spans="1:38" ht="15" customHeight="1">
      <c r="A1544" s="103" t="s">
        <v>3032</v>
      </c>
      <c r="B1544" s="25" t="s">
        <v>56</v>
      </c>
      <c r="C1544" s="37">
        <f t="shared" si="22"/>
        <v>1</v>
      </c>
      <c r="D1544" s="37">
        <v>0</v>
      </c>
      <c r="E1544" s="37"/>
      <c r="F1544" s="37"/>
      <c r="G1544" s="26"/>
      <c r="H1544" s="26"/>
      <c r="I1544" s="26"/>
      <c r="J1544" s="26"/>
      <c r="K1544" s="26">
        <v>2020</v>
      </c>
      <c r="L1544" s="26"/>
      <c r="M1544" s="26"/>
      <c r="N1544" s="37"/>
      <c r="O1544" s="37"/>
      <c r="P1544" s="37"/>
      <c r="Q1544" s="37"/>
      <c r="R1544" s="37"/>
      <c r="S1544" s="37"/>
      <c r="T1544" s="37"/>
      <c r="U1544" s="37"/>
      <c r="V1544" s="37"/>
      <c r="W1544" s="37"/>
      <c r="X1544" s="37"/>
      <c r="Y1544" s="37"/>
      <c r="Z1544" s="37"/>
      <c r="AA1544" s="37"/>
      <c r="AB1544" s="37"/>
      <c r="AC1544" s="37"/>
      <c r="AD1544" s="37"/>
      <c r="AE1544" s="37"/>
      <c r="AF1544" s="37"/>
      <c r="AG1544" s="37"/>
      <c r="AH1544" s="37"/>
      <c r="AI1544" s="37"/>
      <c r="AJ1544" s="37"/>
      <c r="AK1544" s="37"/>
      <c r="AL1544" s="37"/>
    </row>
    <row r="1545" spans="1:38" ht="15" customHeight="1">
      <c r="A1545" s="103" t="s">
        <v>3033</v>
      </c>
      <c r="B1545" s="36" t="s">
        <v>208</v>
      </c>
      <c r="C1545" s="37">
        <f t="shared" si="22"/>
        <v>3</v>
      </c>
      <c r="D1545" s="37">
        <v>0</v>
      </c>
      <c r="E1545" s="37"/>
      <c r="F1545" s="37"/>
      <c r="G1545" s="26"/>
      <c r="H1545" s="26"/>
      <c r="I1545" s="26"/>
      <c r="J1545" s="26"/>
      <c r="K1545" s="26"/>
      <c r="L1545" s="26"/>
      <c r="M1545" s="26"/>
      <c r="N1545" s="37"/>
      <c r="O1545" s="37"/>
      <c r="P1545" s="37"/>
      <c r="Q1545" s="37"/>
      <c r="R1545" s="37"/>
      <c r="S1545" s="37"/>
      <c r="T1545" s="37"/>
      <c r="U1545" s="37"/>
      <c r="V1545" s="37"/>
      <c r="W1545" s="37"/>
      <c r="X1545" s="37"/>
      <c r="Y1545" s="37"/>
      <c r="Z1545" s="37"/>
      <c r="AA1545" s="37"/>
      <c r="AB1545" s="37"/>
      <c r="AC1545" s="37"/>
      <c r="AD1545" s="37"/>
      <c r="AE1545" s="37"/>
      <c r="AF1545" s="37"/>
      <c r="AG1545" s="37">
        <v>1998</v>
      </c>
      <c r="AH1545" s="37">
        <v>1997</v>
      </c>
      <c r="AI1545" s="37">
        <v>1996</v>
      </c>
      <c r="AJ1545" s="37"/>
      <c r="AK1545" s="37"/>
      <c r="AL1545" s="37"/>
    </row>
    <row r="1546" spans="1:38" ht="15" customHeight="1">
      <c r="A1546" s="103" t="s">
        <v>3034</v>
      </c>
      <c r="B1546" s="25" t="s">
        <v>56</v>
      </c>
      <c r="C1546" s="37">
        <f t="shared" si="22"/>
        <v>6</v>
      </c>
      <c r="D1546" s="37">
        <v>0</v>
      </c>
      <c r="E1546" s="37"/>
      <c r="F1546" s="37"/>
      <c r="G1546" s="47"/>
      <c r="H1546" s="47"/>
      <c r="I1546" s="47"/>
      <c r="J1546" s="27">
        <v>2021</v>
      </c>
      <c r="K1546" s="26">
        <v>2020</v>
      </c>
      <c r="L1546" s="26">
        <v>2019</v>
      </c>
      <c r="M1546" s="26">
        <v>2018</v>
      </c>
      <c r="N1546" s="37">
        <v>2017</v>
      </c>
      <c r="O1546" s="37">
        <v>2016</v>
      </c>
      <c r="P1546" s="37"/>
      <c r="Q1546" s="37"/>
      <c r="R1546" s="37"/>
      <c r="S1546" s="37"/>
      <c r="T1546" s="37"/>
      <c r="U1546" s="37"/>
      <c r="V1546" s="37"/>
      <c r="W1546" s="37"/>
      <c r="X1546" s="37"/>
      <c r="Y1546" s="37"/>
      <c r="Z1546" s="37"/>
      <c r="AA1546" s="37"/>
      <c r="AB1546" s="37"/>
      <c r="AC1546" s="37"/>
      <c r="AD1546" s="37"/>
      <c r="AE1546" s="37"/>
      <c r="AF1546" s="37"/>
      <c r="AG1546" s="37"/>
      <c r="AH1546" s="37"/>
      <c r="AI1546" s="37"/>
      <c r="AJ1546" s="37"/>
      <c r="AK1546" s="37"/>
      <c r="AL1546" s="37"/>
    </row>
    <row r="1547" spans="1:38" ht="15" customHeight="1">
      <c r="A1547" s="103" t="s">
        <v>3035</v>
      </c>
      <c r="B1547" s="36" t="s">
        <v>101</v>
      </c>
      <c r="C1547" s="37">
        <f t="shared" ref="C1547:C1613" si="23">COUNT(E1547:AL1547)</f>
        <v>4</v>
      </c>
      <c r="D1547" s="37">
        <v>0</v>
      </c>
      <c r="E1547" s="37"/>
      <c r="F1547" s="37"/>
      <c r="G1547" s="26"/>
      <c r="H1547" s="26"/>
      <c r="I1547" s="26"/>
      <c r="J1547" s="26"/>
      <c r="K1547" s="26"/>
      <c r="L1547" s="26"/>
      <c r="M1547" s="26"/>
      <c r="N1547" s="37"/>
      <c r="O1547" s="37"/>
      <c r="P1547" s="37"/>
      <c r="Q1547" s="37"/>
      <c r="R1547" s="37"/>
      <c r="S1547" s="37"/>
      <c r="T1547" s="37"/>
      <c r="U1547" s="37"/>
      <c r="V1547" s="37"/>
      <c r="W1547" s="37"/>
      <c r="X1547" s="37"/>
      <c r="Y1547" s="37"/>
      <c r="Z1547" s="37"/>
      <c r="AA1547" s="37"/>
      <c r="AB1547" s="37"/>
      <c r="AC1547" s="37"/>
      <c r="AD1547" s="37"/>
      <c r="AE1547" s="37"/>
      <c r="AF1547" s="37">
        <v>1999</v>
      </c>
      <c r="AG1547" s="37">
        <v>1998</v>
      </c>
      <c r="AH1547" s="37">
        <v>1997</v>
      </c>
      <c r="AI1547" s="37">
        <v>1996</v>
      </c>
      <c r="AJ1547" s="37"/>
      <c r="AK1547" s="37"/>
      <c r="AL1547" s="37"/>
    </row>
    <row r="1548" spans="1:38" ht="15" customHeight="1">
      <c r="A1548" s="104" t="s">
        <v>3036</v>
      </c>
      <c r="B1548" s="25" t="s">
        <v>56</v>
      </c>
      <c r="C1548" s="37">
        <f t="shared" si="23"/>
        <v>8</v>
      </c>
      <c r="D1548" s="37">
        <v>0</v>
      </c>
      <c r="E1548" s="37"/>
      <c r="F1548" s="37"/>
      <c r="G1548" s="26"/>
      <c r="H1548" s="26"/>
      <c r="I1548" s="26"/>
      <c r="J1548" s="26"/>
      <c r="K1548" s="26">
        <v>2020</v>
      </c>
      <c r="L1548" s="26">
        <v>2019</v>
      </c>
      <c r="M1548" s="26">
        <v>2018</v>
      </c>
      <c r="N1548" s="37">
        <v>2017</v>
      </c>
      <c r="O1548" s="37">
        <v>2016</v>
      </c>
      <c r="P1548" s="37">
        <v>2015</v>
      </c>
      <c r="Q1548" s="37">
        <v>2014</v>
      </c>
      <c r="R1548" s="37">
        <v>2013</v>
      </c>
      <c r="S1548" s="37"/>
      <c r="T1548" s="37"/>
      <c r="U1548" s="37"/>
      <c r="V1548" s="37"/>
      <c r="W1548" s="37"/>
      <c r="X1548" s="37"/>
      <c r="Y1548" s="37"/>
      <c r="Z1548" s="37"/>
      <c r="AA1548" s="37"/>
      <c r="AB1548" s="37"/>
      <c r="AC1548" s="37"/>
      <c r="AD1548" s="37"/>
      <c r="AE1548" s="37"/>
      <c r="AF1548" s="37"/>
      <c r="AG1548" s="37"/>
      <c r="AH1548" s="37"/>
      <c r="AI1548" s="37"/>
      <c r="AJ1548" s="37"/>
      <c r="AK1548" s="37"/>
      <c r="AL1548" s="37"/>
    </row>
    <row r="1549" spans="1:38" ht="15" customHeight="1">
      <c r="A1549" s="104" t="s">
        <v>3037</v>
      </c>
      <c r="B1549" s="36" t="s">
        <v>101</v>
      </c>
      <c r="C1549" s="37">
        <f t="shared" si="23"/>
        <v>5</v>
      </c>
      <c r="D1549" s="37">
        <v>0</v>
      </c>
      <c r="E1549" s="37"/>
      <c r="F1549" s="37"/>
      <c r="G1549" s="26"/>
      <c r="H1549" s="26"/>
      <c r="I1549" s="26"/>
      <c r="J1549" s="26"/>
      <c r="K1549" s="26"/>
      <c r="L1549" s="26"/>
      <c r="M1549" s="26"/>
      <c r="N1549" s="37"/>
      <c r="O1549" s="37"/>
      <c r="P1549" s="37"/>
      <c r="Q1549" s="37">
        <v>2014</v>
      </c>
      <c r="R1549" s="37"/>
      <c r="S1549" s="37"/>
      <c r="T1549" s="37">
        <v>2011</v>
      </c>
      <c r="U1549" s="37">
        <v>2010</v>
      </c>
      <c r="V1549" s="37">
        <v>2009</v>
      </c>
      <c r="W1549" s="37">
        <v>2008</v>
      </c>
      <c r="X1549" s="37"/>
      <c r="Y1549" s="37"/>
      <c r="Z1549" s="37"/>
      <c r="AA1549" s="37"/>
      <c r="AB1549" s="37"/>
      <c r="AC1549" s="37"/>
      <c r="AD1549" s="37"/>
      <c r="AE1549" s="37"/>
      <c r="AF1549" s="37"/>
      <c r="AG1549" s="37"/>
      <c r="AH1549" s="37"/>
      <c r="AI1549" s="37"/>
      <c r="AJ1549" s="37"/>
      <c r="AK1549" s="37"/>
      <c r="AL1549" s="37"/>
    </row>
    <row r="1550" spans="1:38" ht="15" customHeight="1">
      <c r="A1550" s="104" t="s">
        <v>3038</v>
      </c>
      <c r="B1550" s="36" t="s">
        <v>60</v>
      </c>
      <c r="C1550" s="37">
        <f t="shared" si="23"/>
        <v>2</v>
      </c>
      <c r="D1550" s="37">
        <v>1</v>
      </c>
      <c r="E1550" s="37">
        <v>2026</v>
      </c>
      <c r="F1550" s="37"/>
      <c r="G1550" s="26"/>
      <c r="H1550" s="26">
        <v>2023</v>
      </c>
      <c r="I1550" s="26"/>
      <c r="J1550" s="26"/>
      <c r="K1550" s="26"/>
      <c r="L1550" s="26"/>
      <c r="M1550" s="26"/>
      <c r="N1550" s="37"/>
      <c r="O1550" s="37"/>
      <c r="P1550" s="37"/>
      <c r="Q1550" s="37"/>
      <c r="R1550" s="37"/>
      <c r="S1550" s="37"/>
      <c r="T1550" s="37"/>
      <c r="U1550" s="37"/>
      <c r="V1550" s="37"/>
      <c r="W1550" s="37"/>
      <c r="X1550" s="37"/>
      <c r="Y1550" s="37"/>
      <c r="Z1550" s="37"/>
      <c r="AA1550" s="37"/>
      <c r="AB1550" s="37"/>
      <c r="AC1550" s="37"/>
      <c r="AD1550" s="37"/>
      <c r="AE1550" s="37"/>
      <c r="AF1550" s="37"/>
      <c r="AG1550" s="37"/>
      <c r="AH1550" s="37"/>
      <c r="AI1550" s="37"/>
      <c r="AJ1550" s="37"/>
      <c r="AK1550" s="37"/>
      <c r="AL1550" s="37"/>
    </row>
    <row r="1551" spans="1:38" ht="15" customHeight="1">
      <c r="A1551" s="104" t="s">
        <v>3039</v>
      </c>
      <c r="B1551" s="36" t="s">
        <v>244</v>
      </c>
      <c r="C1551" s="37">
        <f t="shared" si="23"/>
        <v>1</v>
      </c>
      <c r="D1551" s="37">
        <v>0</v>
      </c>
      <c r="E1551" s="37"/>
      <c r="F1551" s="37"/>
      <c r="G1551" s="26"/>
      <c r="H1551" s="26"/>
      <c r="I1551" s="26">
        <v>2022</v>
      </c>
      <c r="J1551" s="26"/>
      <c r="K1551" s="26"/>
      <c r="L1551" s="26"/>
      <c r="M1551" s="26"/>
      <c r="N1551" s="37"/>
      <c r="O1551" s="37"/>
      <c r="P1551" s="37"/>
      <c r="Q1551" s="37"/>
      <c r="R1551" s="37"/>
      <c r="S1551" s="36"/>
      <c r="T1551" s="36"/>
      <c r="U1551" s="37"/>
      <c r="V1551" s="37"/>
      <c r="W1551" s="37"/>
      <c r="X1551" s="37"/>
      <c r="Y1551" s="37"/>
      <c r="Z1551" s="37"/>
      <c r="AA1551" s="37"/>
      <c r="AB1551" s="37"/>
      <c r="AC1551" s="37"/>
      <c r="AD1551" s="37"/>
      <c r="AE1551" s="37"/>
      <c r="AF1551" s="37"/>
      <c r="AG1551" s="37"/>
      <c r="AH1551" s="37"/>
      <c r="AI1551" s="37"/>
      <c r="AJ1551" s="37"/>
      <c r="AK1551" s="37"/>
      <c r="AL1551" s="37"/>
    </row>
    <row r="1552" spans="1:38" ht="15" customHeight="1">
      <c r="A1552" s="104" t="s">
        <v>3040</v>
      </c>
      <c r="B1552" s="36" t="s">
        <v>244</v>
      </c>
      <c r="C1552" s="37">
        <f t="shared" si="23"/>
        <v>3</v>
      </c>
      <c r="D1552" s="37">
        <v>0</v>
      </c>
      <c r="E1552" s="37"/>
      <c r="F1552" s="37"/>
      <c r="G1552" s="26"/>
      <c r="H1552" s="26"/>
      <c r="I1552" s="26"/>
      <c r="J1552" s="26"/>
      <c r="K1552" s="26"/>
      <c r="L1552" s="26"/>
      <c r="M1552" s="26"/>
      <c r="N1552" s="37"/>
      <c r="O1552" s="37"/>
      <c r="P1552" s="37"/>
      <c r="Q1552" s="37"/>
      <c r="R1552" s="37">
        <v>2013</v>
      </c>
      <c r="S1552" s="37">
        <v>2012</v>
      </c>
      <c r="T1552" s="37">
        <v>2011</v>
      </c>
      <c r="U1552" s="37"/>
      <c r="V1552" s="37"/>
      <c r="W1552" s="37"/>
      <c r="X1552" s="37"/>
      <c r="Y1552" s="37"/>
      <c r="Z1552" s="37"/>
      <c r="AA1552" s="37"/>
      <c r="AB1552" s="37"/>
      <c r="AC1552" s="37"/>
      <c r="AD1552" s="37"/>
      <c r="AE1552" s="37"/>
      <c r="AF1552" s="37"/>
      <c r="AG1552" s="37"/>
      <c r="AH1552" s="37"/>
      <c r="AI1552" s="37"/>
      <c r="AJ1552" s="37"/>
      <c r="AK1552" s="37"/>
      <c r="AL1552" s="37"/>
    </row>
    <row r="1553" spans="1:38" ht="15" customHeight="1">
      <c r="A1553" s="104" t="s">
        <v>3041</v>
      </c>
      <c r="B1553" s="36" t="s">
        <v>56</v>
      </c>
      <c r="C1553" s="37">
        <f t="shared" si="23"/>
        <v>2</v>
      </c>
      <c r="D1553" s="37">
        <v>2</v>
      </c>
      <c r="E1553" s="37">
        <v>2026</v>
      </c>
      <c r="F1553" s="37">
        <v>2025</v>
      </c>
      <c r="G1553" s="26"/>
      <c r="H1553" s="26"/>
      <c r="I1553" s="26"/>
      <c r="J1553" s="26"/>
      <c r="K1553" s="26"/>
      <c r="L1553" s="26"/>
      <c r="M1553" s="26"/>
      <c r="N1553" s="37"/>
      <c r="O1553" s="37"/>
      <c r="P1553" s="37"/>
      <c r="Q1553" s="37"/>
      <c r="R1553" s="37"/>
      <c r="S1553" s="37"/>
      <c r="T1553" s="37"/>
      <c r="U1553" s="37"/>
      <c r="V1553" s="37"/>
      <c r="W1553" s="37"/>
      <c r="X1553" s="37"/>
      <c r="Y1553" s="37"/>
      <c r="Z1553" s="37"/>
      <c r="AA1553" s="37"/>
      <c r="AB1553" s="37"/>
      <c r="AC1553" s="37"/>
      <c r="AD1553" s="37"/>
      <c r="AE1553" s="37"/>
      <c r="AF1553" s="37"/>
      <c r="AG1553" s="37"/>
      <c r="AH1553" s="37"/>
      <c r="AI1553" s="37"/>
      <c r="AJ1553" s="37"/>
      <c r="AK1553" s="37"/>
      <c r="AL1553" s="37"/>
    </row>
    <row r="1554" spans="1:38" ht="15" customHeight="1">
      <c r="A1554" s="104" t="s">
        <v>3042</v>
      </c>
      <c r="B1554" s="36" t="s">
        <v>168</v>
      </c>
      <c r="C1554" s="37">
        <f t="shared" si="23"/>
        <v>1</v>
      </c>
      <c r="D1554" s="37">
        <v>0</v>
      </c>
      <c r="E1554" s="37"/>
      <c r="F1554" s="37"/>
      <c r="G1554" s="26"/>
      <c r="H1554" s="26"/>
      <c r="I1554" s="26">
        <v>2022</v>
      </c>
      <c r="J1554" s="26"/>
      <c r="K1554" s="26"/>
      <c r="L1554" s="26"/>
      <c r="M1554" s="26"/>
      <c r="N1554" s="37"/>
      <c r="O1554" s="37"/>
      <c r="P1554" s="37"/>
      <c r="Q1554" s="37"/>
      <c r="R1554" s="37"/>
      <c r="S1554" s="37"/>
      <c r="T1554" s="37"/>
      <c r="U1554" s="37"/>
      <c r="V1554" s="37"/>
      <c r="W1554" s="37"/>
      <c r="X1554" s="37"/>
      <c r="Y1554" s="37"/>
      <c r="Z1554" s="37"/>
      <c r="AA1554" s="37"/>
      <c r="AB1554" s="37"/>
      <c r="AC1554" s="37"/>
      <c r="AD1554" s="37"/>
      <c r="AE1554" s="37"/>
      <c r="AF1554" s="37"/>
      <c r="AG1554" s="37"/>
      <c r="AH1554" s="37"/>
      <c r="AI1554" s="37"/>
      <c r="AJ1554" s="37"/>
      <c r="AK1554" s="37"/>
      <c r="AL1554" s="37"/>
    </row>
    <row r="1555" spans="1:38" ht="15" customHeight="1">
      <c r="A1555" s="104" t="s">
        <v>3043</v>
      </c>
      <c r="B1555" s="36" t="s">
        <v>56</v>
      </c>
      <c r="C1555" s="37">
        <f t="shared" si="23"/>
        <v>2</v>
      </c>
      <c r="D1555" s="37">
        <v>2</v>
      </c>
      <c r="E1555" s="37">
        <v>2026</v>
      </c>
      <c r="F1555" s="38">
        <v>2025</v>
      </c>
      <c r="G1555" s="26"/>
      <c r="H1555" s="26"/>
      <c r="I1555" s="26"/>
      <c r="J1555" s="26"/>
      <c r="K1555" s="26"/>
      <c r="L1555" s="26"/>
      <c r="M1555" s="26"/>
      <c r="N1555" s="37"/>
      <c r="O1555" s="37"/>
      <c r="P1555" s="37"/>
      <c r="Q1555" s="37"/>
      <c r="R1555" s="37"/>
      <c r="S1555" s="37"/>
      <c r="T1555" s="37"/>
      <c r="U1555" s="37"/>
      <c r="V1555" s="37"/>
      <c r="W1555" s="37"/>
      <c r="X1555" s="37"/>
      <c r="Y1555" s="37"/>
      <c r="Z1555" s="37"/>
      <c r="AA1555" s="37"/>
      <c r="AB1555" s="37"/>
      <c r="AC1555" s="37"/>
      <c r="AD1555" s="37"/>
      <c r="AE1555" s="37"/>
      <c r="AF1555" s="37"/>
      <c r="AG1555" s="37"/>
      <c r="AH1555" s="37"/>
      <c r="AI1555" s="37"/>
      <c r="AJ1555" s="37"/>
      <c r="AK1555" s="37"/>
      <c r="AL1555" s="37"/>
    </row>
    <row r="1556" spans="1:38" ht="15" customHeight="1">
      <c r="A1556" s="104" t="s">
        <v>3044</v>
      </c>
      <c r="B1556" s="36" t="s">
        <v>244</v>
      </c>
      <c r="C1556" s="37">
        <f t="shared" si="23"/>
        <v>2</v>
      </c>
      <c r="D1556" s="37">
        <v>0</v>
      </c>
      <c r="E1556" s="37"/>
      <c r="F1556" s="37"/>
      <c r="G1556" s="26"/>
      <c r="H1556" s="26"/>
      <c r="I1556" s="26"/>
      <c r="J1556" s="26"/>
      <c r="K1556" s="26">
        <v>2020</v>
      </c>
      <c r="L1556" s="26">
        <v>2019</v>
      </c>
      <c r="M1556" s="26"/>
      <c r="N1556" s="37"/>
      <c r="O1556" s="37"/>
      <c r="P1556" s="37"/>
      <c r="Q1556" s="37"/>
      <c r="R1556" s="37"/>
      <c r="S1556" s="37"/>
      <c r="T1556" s="37"/>
      <c r="U1556" s="37"/>
      <c r="V1556" s="37"/>
      <c r="W1556" s="37"/>
      <c r="X1556" s="37"/>
      <c r="Y1556" s="37"/>
      <c r="Z1556" s="37"/>
      <c r="AA1556" s="37"/>
      <c r="AB1556" s="37"/>
      <c r="AC1556" s="37"/>
      <c r="AD1556" s="37"/>
      <c r="AE1556" s="37"/>
      <c r="AF1556" s="37"/>
      <c r="AG1556" s="37"/>
      <c r="AH1556" s="37"/>
      <c r="AI1556" s="37"/>
      <c r="AJ1556" s="37"/>
      <c r="AK1556" s="37"/>
      <c r="AL1556" s="37"/>
    </row>
    <row r="1557" spans="1:38" ht="15" customHeight="1">
      <c r="A1557" s="104" t="s">
        <v>3045</v>
      </c>
      <c r="B1557" s="36" t="s">
        <v>60</v>
      </c>
      <c r="C1557" s="37">
        <f t="shared" si="23"/>
        <v>7</v>
      </c>
      <c r="D1557" s="37">
        <v>0</v>
      </c>
      <c r="E1557" s="37"/>
      <c r="F1557" s="37"/>
      <c r="G1557" s="26">
        <v>2024</v>
      </c>
      <c r="H1557" s="26">
        <v>2023</v>
      </c>
      <c r="I1557" s="26">
        <v>2022</v>
      </c>
      <c r="J1557" s="26">
        <v>2021</v>
      </c>
      <c r="K1557" s="26">
        <v>2020</v>
      </c>
      <c r="L1557" s="26">
        <v>2019</v>
      </c>
      <c r="M1557" s="26">
        <v>2018</v>
      </c>
      <c r="N1557" s="37"/>
      <c r="O1557" s="37"/>
      <c r="P1557" s="37"/>
      <c r="Q1557" s="37"/>
      <c r="R1557" s="37"/>
      <c r="S1557" s="37"/>
      <c r="T1557" s="37"/>
      <c r="U1557" s="37"/>
      <c r="V1557" s="37"/>
      <c r="W1557" s="37"/>
      <c r="X1557" s="37"/>
      <c r="Y1557" s="37"/>
      <c r="Z1557" s="37"/>
      <c r="AA1557" s="37"/>
      <c r="AB1557" s="37"/>
      <c r="AC1557" s="37"/>
      <c r="AD1557" s="37"/>
      <c r="AE1557" s="37"/>
      <c r="AF1557" s="37"/>
      <c r="AG1557" s="37"/>
      <c r="AH1557" s="37"/>
      <c r="AI1557" s="37"/>
      <c r="AJ1557" s="37"/>
      <c r="AK1557" s="37"/>
      <c r="AL1557" s="37"/>
    </row>
    <row r="1558" spans="1:38" ht="15" customHeight="1">
      <c r="A1558" s="103" t="s">
        <v>3046</v>
      </c>
      <c r="B1558" s="25" t="s">
        <v>221</v>
      </c>
      <c r="C1558" s="37">
        <f t="shared" si="23"/>
        <v>4</v>
      </c>
      <c r="D1558" s="37">
        <v>0</v>
      </c>
      <c r="E1558" s="37"/>
      <c r="F1558" s="37"/>
      <c r="G1558" s="26"/>
      <c r="H1558" s="26">
        <v>2023</v>
      </c>
      <c r="I1558" s="26">
        <v>2022</v>
      </c>
      <c r="J1558" s="27">
        <v>2021</v>
      </c>
      <c r="K1558" s="26">
        <v>2020</v>
      </c>
      <c r="L1558" s="26"/>
      <c r="M1558" s="26"/>
      <c r="N1558" s="37"/>
      <c r="O1558" s="37"/>
      <c r="P1558" s="37"/>
      <c r="Q1558" s="37"/>
      <c r="R1558" s="37"/>
      <c r="S1558" s="37"/>
      <c r="T1558" s="37"/>
      <c r="U1558" s="37"/>
      <c r="V1558" s="37"/>
      <c r="W1558" s="37"/>
      <c r="X1558" s="37"/>
      <c r="Y1558" s="37"/>
      <c r="Z1558" s="37"/>
      <c r="AA1558" s="37"/>
      <c r="AB1558" s="37"/>
      <c r="AC1558" s="37"/>
      <c r="AD1558" s="37"/>
      <c r="AE1558" s="37"/>
      <c r="AF1558" s="37"/>
      <c r="AG1558" s="37"/>
      <c r="AH1558" s="37"/>
      <c r="AI1558" s="37"/>
      <c r="AJ1558" s="37"/>
      <c r="AK1558" s="37"/>
      <c r="AL1558" s="37"/>
    </row>
    <row r="1559" spans="1:38" ht="15" customHeight="1">
      <c r="A1559" s="104" t="s">
        <v>3047</v>
      </c>
      <c r="B1559" s="36"/>
      <c r="C1559" s="37">
        <f t="shared" si="23"/>
        <v>1</v>
      </c>
      <c r="D1559" s="37">
        <v>0</v>
      </c>
      <c r="E1559" s="37"/>
      <c r="F1559" s="37"/>
      <c r="G1559" s="26"/>
      <c r="H1559" s="26"/>
      <c r="I1559" s="26"/>
      <c r="J1559" s="26"/>
      <c r="K1559" s="26"/>
      <c r="L1559" s="26"/>
      <c r="M1559" s="26"/>
      <c r="N1559" s="37"/>
      <c r="O1559" s="37"/>
      <c r="P1559" s="37">
        <v>2015</v>
      </c>
      <c r="Q1559" s="37"/>
      <c r="R1559" s="37"/>
      <c r="S1559" s="37"/>
      <c r="T1559" s="37"/>
      <c r="U1559" s="37"/>
      <c r="V1559" s="37"/>
      <c r="W1559" s="37"/>
      <c r="X1559" s="37"/>
      <c r="Y1559" s="37"/>
      <c r="Z1559" s="37"/>
      <c r="AA1559" s="37"/>
      <c r="AB1559" s="37"/>
      <c r="AC1559" s="37"/>
      <c r="AD1559" s="37"/>
      <c r="AE1559" s="37"/>
      <c r="AF1559" s="37"/>
      <c r="AG1559" s="37"/>
      <c r="AH1559" s="37"/>
      <c r="AI1559" s="37"/>
      <c r="AJ1559" s="37"/>
      <c r="AK1559" s="37"/>
      <c r="AL1559" s="37"/>
    </row>
    <row r="1560" spans="1:38" ht="15" customHeight="1">
      <c r="A1560" s="104" t="s">
        <v>3048</v>
      </c>
      <c r="B1560" s="36"/>
      <c r="C1560" s="37">
        <f t="shared" si="23"/>
        <v>4</v>
      </c>
      <c r="D1560" s="37">
        <v>0</v>
      </c>
      <c r="E1560" s="37"/>
      <c r="F1560" s="37"/>
      <c r="G1560" s="26"/>
      <c r="H1560" s="26"/>
      <c r="I1560" s="26"/>
      <c r="J1560" s="26"/>
      <c r="K1560" s="26"/>
      <c r="L1560" s="26">
        <v>2019</v>
      </c>
      <c r="M1560" s="26"/>
      <c r="N1560" s="37"/>
      <c r="O1560" s="37"/>
      <c r="P1560" s="37"/>
      <c r="Q1560" s="37">
        <v>2014</v>
      </c>
      <c r="R1560" s="37">
        <v>2013</v>
      </c>
      <c r="S1560" s="37"/>
      <c r="T1560" s="37">
        <v>2011</v>
      </c>
      <c r="U1560" s="37"/>
      <c r="V1560" s="37"/>
      <c r="W1560" s="37"/>
      <c r="X1560" s="37"/>
      <c r="Y1560" s="37"/>
      <c r="Z1560" s="37"/>
      <c r="AA1560" s="37"/>
      <c r="AB1560" s="37"/>
      <c r="AC1560" s="37"/>
      <c r="AD1560" s="37"/>
      <c r="AE1560" s="37"/>
      <c r="AF1560" s="37"/>
      <c r="AG1560" s="37"/>
      <c r="AH1560" s="37"/>
      <c r="AI1560" s="37"/>
      <c r="AJ1560" s="37"/>
      <c r="AK1560" s="37"/>
      <c r="AL1560" s="37"/>
    </row>
    <row r="1561" spans="1:38" ht="15" customHeight="1">
      <c r="A1561" s="103" t="s">
        <v>3049</v>
      </c>
      <c r="B1561" s="36" t="s">
        <v>90</v>
      </c>
      <c r="C1561" s="37">
        <f t="shared" si="23"/>
        <v>1</v>
      </c>
      <c r="D1561" s="37">
        <v>0</v>
      </c>
      <c r="E1561" s="37"/>
      <c r="F1561" s="37"/>
      <c r="G1561" s="26"/>
      <c r="H1561" s="26"/>
      <c r="I1561" s="26"/>
      <c r="J1561" s="26"/>
      <c r="K1561" s="26"/>
      <c r="L1561" s="26"/>
      <c r="M1561" s="26"/>
      <c r="N1561" s="37"/>
      <c r="O1561" s="37"/>
      <c r="P1561" s="37"/>
      <c r="Q1561" s="37"/>
      <c r="R1561" s="37"/>
      <c r="S1561" s="37"/>
      <c r="T1561" s="37"/>
      <c r="U1561" s="37"/>
      <c r="V1561" s="37"/>
      <c r="W1561" s="37"/>
      <c r="X1561" s="37"/>
      <c r="Y1561" s="37"/>
      <c r="Z1561" s="37"/>
      <c r="AA1561" s="37"/>
      <c r="AB1561" s="37"/>
      <c r="AC1561" s="37"/>
      <c r="AD1561" s="37"/>
      <c r="AE1561" s="37"/>
      <c r="AF1561" s="37"/>
      <c r="AG1561" s="37"/>
      <c r="AH1561" s="37"/>
      <c r="AI1561" s="37"/>
      <c r="AJ1561" s="37"/>
      <c r="AK1561" s="37">
        <v>1994</v>
      </c>
      <c r="AL1561" s="37"/>
    </row>
    <row r="1562" spans="1:38" ht="15" customHeight="1">
      <c r="A1562" s="103" t="s">
        <v>3050</v>
      </c>
      <c r="B1562" s="25" t="s">
        <v>81</v>
      </c>
      <c r="C1562" s="37">
        <f t="shared" si="23"/>
        <v>3</v>
      </c>
      <c r="D1562" s="37">
        <v>3</v>
      </c>
      <c r="E1562" s="37">
        <v>2026</v>
      </c>
      <c r="F1562" s="37">
        <v>2025</v>
      </c>
      <c r="G1562" s="26">
        <v>2024</v>
      </c>
      <c r="H1562" s="26"/>
      <c r="I1562" s="26"/>
      <c r="J1562" s="26"/>
      <c r="K1562" s="26"/>
      <c r="L1562" s="26"/>
      <c r="M1562" s="26"/>
      <c r="N1562" s="37"/>
      <c r="O1562" s="37"/>
      <c r="P1562" s="37"/>
      <c r="Q1562" s="37"/>
      <c r="R1562" s="37"/>
      <c r="S1562" s="37"/>
      <c r="T1562" s="37"/>
      <c r="U1562" s="37"/>
      <c r="V1562" s="37"/>
      <c r="W1562" s="37"/>
      <c r="X1562" s="37"/>
      <c r="Y1562" s="37"/>
      <c r="Z1562" s="37"/>
      <c r="AA1562" s="37"/>
      <c r="AB1562" s="37"/>
      <c r="AC1562" s="37"/>
      <c r="AD1562" s="37"/>
      <c r="AE1562" s="37"/>
      <c r="AF1562" s="37"/>
      <c r="AG1562" s="37"/>
      <c r="AH1562" s="37"/>
      <c r="AI1562" s="37"/>
      <c r="AJ1562" s="37"/>
      <c r="AK1562" s="37"/>
      <c r="AL1562" s="37"/>
    </row>
    <row r="1563" spans="1:38" ht="15" customHeight="1">
      <c r="A1563" s="103" t="s">
        <v>3051</v>
      </c>
      <c r="B1563" s="36" t="s">
        <v>81</v>
      </c>
      <c r="C1563" s="37">
        <f t="shared" si="23"/>
        <v>1</v>
      </c>
      <c r="D1563" s="37">
        <v>0</v>
      </c>
      <c r="E1563" s="37"/>
      <c r="F1563" s="37"/>
      <c r="G1563" s="26"/>
      <c r="H1563" s="26"/>
      <c r="I1563" s="26"/>
      <c r="J1563" s="26"/>
      <c r="K1563" s="26"/>
      <c r="L1563" s="26"/>
      <c r="M1563" s="26">
        <v>2018</v>
      </c>
      <c r="N1563" s="37"/>
      <c r="O1563" s="37"/>
      <c r="P1563" s="37"/>
      <c r="Q1563" s="37"/>
      <c r="R1563" s="37"/>
      <c r="S1563" s="37"/>
      <c r="T1563" s="37"/>
      <c r="U1563" s="37"/>
      <c r="V1563" s="37"/>
      <c r="W1563" s="37"/>
      <c r="X1563" s="37"/>
      <c r="Y1563" s="37"/>
      <c r="Z1563" s="37"/>
      <c r="AA1563" s="37"/>
      <c r="AB1563" s="37"/>
      <c r="AC1563" s="37"/>
      <c r="AD1563" s="37"/>
      <c r="AE1563" s="37"/>
      <c r="AF1563" s="37"/>
      <c r="AG1563" s="37"/>
      <c r="AH1563" s="37"/>
      <c r="AI1563" s="37"/>
      <c r="AJ1563" s="37"/>
      <c r="AK1563" s="37"/>
      <c r="AL1563" s="37"/>
    </row>
    <row r="1564" spans="1:38" ht="15" customHeight="1">
      <c r="A1564" s="104" t="s">
        <v>3052</v>
      </c>
      <c r="B1564" s="25" t="s">
        <v>56</v>
      </c>
      <c r="C1564" s="37">
        <f t="shared" si="23"/>
        <v>13</v>
      </c>
      <c r="D1564" s="37">
        <v>13</v>
      </c>
      <c r="E1564" s="38">
        <v>2026</v>
      </c>
      <c r="F1564" s="38">
        <v>2025</v>
      </c>
      <c r="G1564" s="27">
        <v>2024</v>
      </c>
      <c r="H1564" s="27">
        <v>2023</v>
      </c>
      <c r="I1564" s="27">
        <v>2022</v>
      </c>
      <c r="J1564" s="27">
        <v>2021</v>
      </c>
      <c r="K1564" s="27">
        <v>2020</v>
      </c>
      <c r="L1564" s="26">
        <v>2019</v>
      </c>
      <c r="M1564" s="26">
        <v>2018</v>
      </c>
      <c r="N1564" s="37">
        <v>2017</v>
      </c>
      <c r="O1564" s="37">
        <v>2016</v>
      </c>
      <c r="P1564" s="37">
        <v>2015</v>
      </c>
      <c r="Q1564" s="37">
        <v>2014</v>
      </c>
      <c r="R1564" s="37"/>
      <c r="S1564" s="37"/>
      <c r="T1564" s="37"/>
      <c r="U1564" s="37"/>
      <c r="V1564" s="37"/>
      <c r="W1564" s="37"/>
      <c r="X1564" s="37"/>
      <c r="Y1564" s="37"/>
      <c r="Z1564" s="37"/>
      <c r="AA1564" s="37"/>
      <c r="AB1564" s="37"/>
      <c r="AC1564" s="37"/>
      <c r="AD1564" s="37"/>
      <c r="AE1564" s="37"/>
      <c r="AF1564" s="37"/>
      <c r="AG1564" s="37"/>
      <c r="AH1564" s="37"/>
      <c r="AI1564" s="37"/>
      <c r="AJ1564" s="37"/>
      <c r="AK1564" s="37"/>
      <c r="AL1564" s="37"/>
    </row>
    <row r="1565" spans="1:38" ht="15" customHeight="1">
      <c r="A1565" s="104" t="s">
        <v>3053</v>
      </c>
      <c r="B1565" s="25" t="s">
        <v>76</v>
      </c>
      <c r="C1565" s="37">
        <f t="shared" si="23"/>
        <v>1</v>
      </c>
      <c r="D1565" s="37">
        <v>0</v>
      </c>
      <c r="E1565" s="37"/>
      <c r="F1565" s="37"/>
      <c r="G1565" s="26"/>
      <c r="H1565" s="26"/>
      <c r="I1565" s="26"/>
      <c r="J1565" s="26"/>
      <c r="K1565" s="26"/>
      <c r="L1565" s="26">
        <v>2019</v>
      </c>
      <c r="M1565" s="26"/>
      <c r="N1565" s="37"/>
      <c r="O1565" s="37"/>
      <c r="P1565" s="37"/>
      <c r="Q1565" s="37"/>
      <c r="R1565" s="37"/>
      <c r="S1565" s="37"/>
      <c r="T1565" s="37"/>
      <c r="U1565" s="37"/>
      <c r="V1565" s="37"/>
      <c r="W1565" s="37"/>
      <c r="X1565" s="37"/>
      <c r="Y1565" s="37"/>
      <c r="Z1565" s="37"/>
      <c r="AA1565" s="37"/>
      <c r="AB1565" s="37"/>
      <c r="AC1565" s="37"/>
      <c r="AD1565" s="37"/>
      <c r="AE1565" s="37"/>
      <c r="AF1565" s="37"/>
      <c r="AG1565" s="37"/>
      <c r="AH1565" s="37"/>
      <c r="AI1565" s="37"/>
      <c r="AJ1565" s="37"/>
      <c r="AK1565" s="37"/>
      <c r="AL1565" s="37"/>
    </row>
    <row r="1566" spans="1:38" ht="15" customHeight="1">
      <c r="A1566" s="103" t="s">
        <v>3054</v>
      </c>
      <c r="B1566" s="36" t="s">
        <v>76</v>
      </c>
      <c r="C1566" s="37">
        <f t="shared" si="23"/>
        <v>18</v>
      </c>
      <c r="D1566" s="37">
        <v>17</v>
      </c>
      <c r="E1566" s="37">
        <v>2026</v>
      </c>
      <c r="F1566" s="37">
        <v>2025</v>
      </c>
      <c r="G1566" s="26">
        <v>2024</v>
      </c>
      <c r="H1566" s="26">
        <v>2023</v>
      </c>
      <c r="I1566" s="27">
        <v>2022</v>
      </c>
      <c r="J1566" s="26">
        <v>2021</v>
      </c>
      <c r="K1566" s="27">
        <v>2020</v>
      </c>
      <c r="L1566" s="26">
        <v>2019</v>
      </c>
      <c r="M1566" s="26">
        <v>2018</v>
      </c>
      <c r="N1566" s="37">
        <v>2017</v>
      </c>
      <c r="O1566" s="37">
        <v>2016</v>
      </c>
      <c r="P1566" s="37">
        <v>2015</v>
      </c>
      <c r="Q1566" s="37">
        <v>2014</v>
      </c>
      <c r="R1566" s="37">
        <v>2013</v>
      </c>
      <c r="S1566" s="37">
        <v>2012</v>
      </c>
      <c r="T1566" s="37">
        <v>2011</v>
      </c>
      <c r="U1566" s="37">
        <v>2010</v>
      </c>
      <c r="V1566" s="37"/>
      <c r="W1566" s="37"/>
      <c r="X1566" s="37"/>
      <c r="Y1566" s="37"/>
      <c r="Z1566" s="37"/>
      <c r="AA1566" s="37"/>
      <c r="AB1566" s="37"/>
      <c r="AC1566" s="37"/>
      <c r="AD1566" s="37"/>
      <c r="AE1566" s="37">
        <v>2000</v>
      </c>
      <c r="AF1566" s="37"/>
      <c r="AG1566" s="37"/>
      <c r="AH1566" s="37"/>
      <c r="AI1566" s="37"/>
      <c r="AJ1566" s="37"/>
      <c r="AK1566" s="37"/>
      <c r="AL1566" s="37"/>
    </row>
    <row r="1567" spans="1:38" ht="15" customHeight="1">
      <c r="A1567" s="104" t="s">
        <v>3055</v>
      </c>
      <c r="B1567" s="36" t="s">
        <v>66</v>
      </c>
      <c r="C1567" s="37">
        <f t="shared" si="23"/>
        <v>1</v>
      </c>
      <c r="D1567" s="37">
        <v>0</v>
      </c>
      <c r="E1567" s="37"/>
      <c r="F1567" s="37"/>
      <c r="G1567" s="26"/>
      <c r="H1567" s="26"/>
      <c r="I1567" s="26"/>
      <c r="J1567" s="26"/>
      <c r="K1567" s="26"/>
      <c r="L1567" s="26">
        <v>2019</v>
      </c>
      <c r="M1567" s="26"/>
      <c r="N1567" s="37"/>
      <c r="O1567" s="37"/>
      <c r="P1567" s="37"/>
      <c r="Q1567" s="37"/>
      <c r="R1567" s="37"/>
      <c r="S1567" s="37"/>
      <c r="T1567" s="37"/>
      <c r="U1567" s="37"/>
      <c r="V1567" s="37"/>
      <c r="W1567" s="37"/>
      <c r="X1567" s="37"/>
      <c r="Y1567" s="37"/>
      <c r="Z1567" s="37"/>
      <c r="AA1567" s="37"/>
      <c r="AB1567" s="37"/>
      <c r="AC1567" s="37"/>
      <c r="AD1567" s="37"/>
      <c r="AE1567" s="37"/>
      <c r="AF1567" s="37"/>
      <c r="AG1567" s="37"/>
      <c r="AH1567" s="37"/>
      <c r="AI1567" s="37"/>
      <c r="AJ1567" s="37"/>
      <c r="AK1567" s="37"/>
      <c r="AL1567" s="37"/>
    </row>
    <row r="1568" spans="1:38" ht="15" customHeight="1">
      <c r="A1568" s="104" t="s">
        <v>3056</v>
      </c>
      <c r="B1568" s="36" t="s">
        <v>66</v>
      </c>
      <c r="C1568" s="37">
        <f t="shared" si="23"/>
        <v>8</v>
      </c>
      <c r="D1568" s="37">
        <v>8</v>
      </c>
      <c r="E1568" s="37">
        <v>2026</v>
      </c>
      <c r="F1568" s="37">
        <v>2025</v>
      </c>
      <c r="G1568" s="26">
        <v>2024</v>
      </c>
      <c r="H1568" s="26">
        <v>2023</v>
      </c>
      <c r="I1568" s="27">
        <v>2022</v>
      </c>
      <c r="J1568" s="26">
        <v>2021</v>
      </c>
      <c r="K1568" s="26">
        <v>2020</v>
      </c>
      <c r="L1568" s="26">
        <v>2019</v>
      </c>
      <c r="M1568" s="26"/>
      <c r="N1568" s="37"/>
      <c r="O1568" s="37"/>
      <c r="P1568" s="37"/>
      <c r="Q1568" s="37"/>
      <c r="R1568" s="37"/>
      <c r="S1568" s="37"/>
      <c r="T1568" s="37"/>
      <c r="U1568" s="37"/>
      <c r="V1568" s="37"/>
      <c r="W1568" s="37"/>
      <c r="X1568" s="37"/>
      <c r="Y1568" s="37"/>
      <c r="Z1568" s="37"/>
      <c r="AA1568" s="37"/>
      <c r="AB1568" s="37"/>
      <c r="AC1568" s="37"/>
      <c r="AD1568" s="37"/>
      <c r="AE1568" s="37"/>
      <c r="AF1568" s="37"/>
      <c r="AG1568" s="37"/>
      <c r="AH1568" s="37"/>
      <c r="AI1568" s="37"/>
      <c r="AJ1568" s="37"/>
      <c r="AK1568" s="37"/>
      <c r="AL1568" s="37"/>
    </row>
    <row r="1569" spans="1:38" ht="15" customHeight="1">
      <c r="A1569" s="103" t="s">
        <v>3057</v>
      </c>
      <c r="B1569" s="36" t="s">
        <v>388</v>
      </c>
      <c r="C1569" s="37">
        <f t="shared" si="23"/>
        <v>1</v>
      </c>
      <c r="D1569" s="37">
        <v>0</v>
      </c>
      <c r="E1569" s="37"/>
      <c r="F1569" s="37"/>
      <c r="G1569" s="26"/>
      <c r="H1569" s="26"/>
      <c r="I1569" s="26"/>
      <c r="J1569" s="26"/>
      <c r="K1569" s="26"/>
      <c r="L1569" s="26"/>
      <c r="M1569" s="26">
        <v>2018</v>
      </c>
      <c r="N1569" s="37"/>
      <c r="O1569" s="37"/>
      <c r="P1569" s="37"/>
      <c r="Q1569" s="37"/>
      <c r="R1569" s="37"/>
      <c r="S1569" s="37"/>
      <c r="T1569" s="37"/>
      <c r="U1569" s="37"/>
      <c r="V1569" s="37"/>
      <c r="W1569" s="37"/>
      <c r="X1569" s="37"/>
      <c r="Y1569" s="37"/>
      <c r="Z1569" s="37"/>
      <c r="AA1569" s="37"/>
      <c r="AB1569" s="37"/>
      <c r="AC1569" s="37"/>
      <c r="AD1569" s="37"/>
      <c r="AE1569" s="37"/>
      <c r="AF1569" s="37"/>
      <c r="AG1569" s="37"/>
      <c r="AH1569" s="37"/>
      <c r="AI1569" s="37"/>
      <c r="AJ1569" s="37"/>
      <c r="AK1569" s="37"/>
      <c r="AL1569" s="37"/>
    </row>
    <row r="1570" spans="1:38" ht="15" customHeight="1">
      <c r="A1570" s="103" t="s">
        <v>3058</v>
      </c>
      <c r="B1570" s="25" t="s">
        <v>101</v>
      </c>
      <c r="C1570" s="37">
        <f t="shared" si="23"/>
        <v>2</v>
      </c>
      <c r="D1570" s="37">
        <v>0</v>
      </c>
      <c r="E1570" s="37"/>
      <c r="F1570" s="37"/>
      <c r="G1570" s="27">
        <v>2024</v>
      </c>
      <c r="H1570" s="26"/>
      <c r="I1570" s="26"/>
      <c r="J1570" s="26"/>
      <c r="K1570" s="26">
        <v>2020</v>
      </c>
      <c r="L1570" s="26"/>
      <c r="M1570" s="26"/>
      <c r="N1570" s="37"/>
      <c r="O1570" s="37"/>
      <c r="P1570" s="37"/>
      <c r="Q1570" s="37"/>
      <c r="R1570" s="37"/>
      <c r="S1570" s="37"/>
      <c r="T1570" s="37"/>
      <c r="U1570" s="37"/>
      <c r="V1570" s="37"/>
      <c r="W1570" s="37"/>
      <c r="X1570" s="37"/>
      <c r="Y1570" s="37"/>
      <c r="Z1570" s="37"/>
      <c r="AA1570" s="37"/>
      <c r="AB1570" s="37"/>
      <c r="AC1570" s="37"/>
      <c r="AD1570" s="37"/>
      <c r="AE1570" s="37"/>
      <c r="AF1570" s="37"/>
      <c r="AG1570" s="37"/>
      <c r="AH1570" s="37"/>
      <c r="AI1570" s="37"/>
      <c r="AJ1570" s="37"/>
      <c r="AK1570" s="37"/>
      <c r="AL1570" s="37"/>
    </row>
    <row r="1571" spans="1:38" ht="15" customHeight="1">
      <c r="A1571" s="103" t="s">
        <v>3059</v>
      </c>
      <c r="B1571" s="25" t="s">
        <v>64</v>
      </c>
      <c r="C1571" s="37">
        <f t="shared" si="23"/>
        <v>1</v>
      </c>
      <c r="D1571" s="37">
        <v>0</v>
      </c>
      <c r="E1571" s="37"/>
      <c r="F1571" s="37"/>
      <c r="G1571" s="26">
        <v>2024</v>
      </c>
      <c r="H1571" s="26"/>
      <c r="I1571" s="26"/>
      <c r="J1571" s="26"/>
      <c r="K1571" s="26"/>
      <c r="L1571" s="26"/>
      <c r="M1571" s="26"/>
      <c r="N1571" s="37"/>
      <c r="O1571" s="37"/>
      <c r="P1571" s="37"/>
      <c r="Q1571" s="37"/>
      <c r="R1571" s="37"/>
      <c r="S1571" s="37"/>
      <c r="T1571" s="37"/>
      <c r="U1571" s="37"/>
      <c r="V1571" s="37"/>
      <c r="W1571" s="37"/>
      <c r="X1571" s="37"/>
      <c r="Y1571" s="37"/>
      <c r="Z1571" s="37"/>
      <c r="AA1571" s="37"/>
      <c r="AB1571" s="37"/>
      <c r="AC1571" s="37"/>
      <c r="AD1571" s="37"/>
      <c r="AE1571" s="37"/>
      <c r="AF1571" s="37"/>
      <c r="AG1571" s="37"/>
      <c r="AH1571" s="37"/>
      <c r="AI1571" s="37"/>
      <c r="AJ1571" s="37"/>
      <c r="AK1571" s="37"/>
      <c r="AL1571" s="37"/>
    </row>
    <row r="1572" spans="1:38" ht="15" customHeight="1">
      <c r="A1572" s="103" t="s">
        <v>3060</v>
      </c>
      <c r="B1572" s="36" t="s">
        <v>208</v>
      </c>
      <c r="C1572" s="37">
        <f t="shared" si="23"/>
        <v>1</v>
      </c>
      <c r="D1572" s="37">
        <v>0</v>
      </c>
      <c r="E1572" s="37"/>
      <c r="F1572" s="37"/>
      <c r="G1572" s="26"/>
      <c r="H1572" s="26"/>
      <c r="I1572" s="26"/>
      <c r="J1572" s="26"/>
      <c r="K1572" s="26"/>
      <c r="L1572" s="26"/>
      <c r="M1572" s="26"/>
      <c r="N1572" s="37">
        <v>2017</v>
      </c>
      <c r="O1572" s="37"/>
      <c r="P1572" s="37"/>
      <c r="Q1572" s="37"/>
      <c r="R1572" s="37"/>
      <c r="S1572" s="37"/>
      <c r="T1572" s="37"/>
      <c r="U1572" s="37"/>
      <c r="V1572" s="37"/>
      <c r="W1572" s="37"/>
      <c r="X1572" s="37"/>
      <c r="Y1572" s="37"/>
      <c r="Z1572" s="37"/>
      <c r="AA1572" s="37"/>
      <c r="AB1572" s="37"/>
      <c r="AC1572" s="37"/>
      <c r="AD1572" s="37"/>
      <c r="AE1572" s="37"/>
      <c r="AF1572" s="37"/>
      <c r="AG1572" s="37"/>
      <c r="AH1572" s="37"/>
      <c r="AI1572" s="37"/>
      <c r="AJ1572" s="37"/>
      <c r="AK1572" s="37"/>
      <c r="AL1572" s="37"/>
    </row>
    <row r="1573" spans="1:38" ht="15" customHeight="1">
      <c r="A1573" s="103" t="s">
        <v>3061</v>
      </c>
      <c r="B1573" s="36" t="s">
        <v>2842</v>
      </c>
      <c r="C1573" s="37">
        <f t="shared" si="23"/>
        <v>7</v>
      </c>
      <c r="D1573" s="37">
        <v>0</v>
      </c>
      <c r="E1573" s="37"/>
      <c r="F1573" s="37"/>
      <c r="G1573" s="26"/>
      <c r="H1573" s="26"/>
      <c r="I1573" s="26"/>
      <c r="J1573" s="26"/>
      <c r="K1573" s="26"/>
      <c r="L1573" s="26"/>
      <c r="M1573" s="26"/>
      <c r="N1573" s="37"/>
      <c r="O1573" s="37"/>
      <c r="P1573" s="37"/>
      <c r="Q1573" s="37"/>
      <c r="R1573" s="37"/>
      <c r="S1573" s="37"/>
      <c r="T1573" s="37"/>
      <c r="U1573" s="37"/>
      <c r="V1573" s="37"/>
      <c r="W1573" s="37"/>
      <c r="X1573" s="37"/>
      <c r="Y1573" s="37"/>
      <c r="Z1573" s="37">
        <v>2005</v>
      </c>
      <c r="AA1573" s="37">
        <v>2004</v>
      </c>
      <c r="AB1573" s="37">
        <v>2003</v>
      </c>
      <c r="AC1573" s="37"/>
      <c r="AD1573" s="37">
        <v>2001</v>
      </c>
      <c r="AE1573" s="37">
        <v>2000</v>
      </c>
      <c r="AF1573" s="37"/>
      <c r="AG1573" s="37"/>
      <c r="AH1573" s="37">
        <v>1997</v>
      </c>
      <c r="AI1573" s="37"/>
      <c r="AJ1573" s="37"/>
      <c r="AK1573" s="37">
        <v>1994</v>
      </c>
      <c r="AL1573" s="37"/>
    </row>
    <row r="1574" spans="1:38" ht="15" customHeight="1">
      <c r="A1574" s="104" t="s">
        <v>3062</v>
      </c>
      <c r="B1574" s="36" t="s">
        <v>139</v>
      </c>
      <c r="C1574" s="37">
        <f t="shared" si="23"/>
        <v>10</v>
      </c>
      <c r="D1574" s="37">
        <v>10</v>
      </c>
      <c r="E1574" s="37">
        <v>2026</v>
      </c>
      <c r="F1574" s="38">
        <v>2025</v>
      </c>
      <c r="G1574" s="26">
        <v>2024</v>
      </c>
      <c r="H1574" s="27">
        <v>2023</v>
      </c>
      <c r="I1574" s="26">
        <v>2022</v>
      </c>
      <c r="J1574" s="26">
        <v>2021</v>
      </c>
      <c r="K1574" s="26">
        <v>2020</v>
      </c>
      <c r="L1574" s="26">
        <v>2019</v>
      </c>
      <c r="M1574" s="26">
        <v>2018</v>
      </c>
      <c r="N1574" s="37">
        <v>2017</v>
      </c>
      <c r="O1574" s="37"/>
      <c r="P1574" s="37"/>
      <c r="Q1574" s="37"/>
      <c r="R1574" s="37"/>
      <c r="S1574" s="37"/>
      <c r="T1574" s="37"/>
      <c r="U1574" s="37"/>
      <c r="V1574" s="37"/>
      <c r="W1574" s="37"/>
      <c r="X1574" s="37"/>
      <c r="Y1574" s="37"/>
      <c r="Z1574" s="37"/>
      <c r="AA1574" s="37"/>
      <c r="AB1574" s="37"/>
      <c r="AC1574" s="37"/>
      <c r="AD1574" s="37"/>
      <c r="AE1574" s="37"/>
      <c r="AF1574" s="37"/>
      <c r="AG1574" s="37"/>
      <c r="AH1574" s="37"/>
      <c r="AI1574" s="37"/>
      <c r="AJ1574" s="37"/>
      <c r="AK1574" s="37"/>
      <c r="AL1574" s="37"/>
    </row>
    <row r="1575" spans="1:38" ht="15" customHeight="1">
      <c r="A1575" s="104" t="s">
        <v>3063</v>
      </c>
      <c r="B1575" s="36" t="s">
        <v>56</v>
      </c>
      <c r="C1575" s="37">
        <f t="shared" si="23"/>
        <v>1</v>
      </c>
      <c r="D1575" s="37">
        <v>0</v>
      </c>
      <c r="E1575" s="37"/>
      <c r="F1575" s="37"/>
      <c r="G1575" s="26"/>
      <c r="H1575" s="26"/>
      <c r="I1575" s="26">
        <v>2022</v>
      </c>
      <c r="J1575" s="26"/>
      <c r="K1575" s="26"/>
      <c r="L1575" s="26"/>
      <c r="M1575" s="26"/>
      <c r="N1575" s="37"/>
      <c r="O1575" s="37"/>
      <c r="P1575" s="37"/>
      <c r="Q1575" s="37"/>
      <c r="R1575" s="37"/>
      <c r="S1575" s="37"/>
      <c r="T1575" s="37"/>
      <c r="U1575" s="37"/>
      <c r="V1575" s="37"/>
      <c r="W1575" s="37"/>
      <c r="X1575" s="37"/>
      <c r="Y1575" s="37"/>
      <c r="Z1575" s="37"/>
      <c r="AA1575" s="37"/>
      <c r="AB1575" s="37"/>
      <c r="AC1575" s="37"/>
      <c r="AD1575" s="37"/>
      <c r="AE1575" s="37"/>
      <c r="AF1575" s="37"/>
      <c r="AG1575" s="37"/>
      <c r="AH1575" s="37"/>
      <c r="AI1575" s="37"/>
      <c r="AJ1575" s="37"/>
      <c r="AK1575" s="37"/>
      <c r="AL1575" s="37"/>
    </row>
    <row r="1576" spans="1:38" ht="15" customHeight="1">
      <c r="A1576" s="104" t="s">
        <v>3064</v>
      </c>
      <c r="B1576" s="36" t="s">
        <v>126</v>
      </c>
      <c r="C1576" s="37">
        <f t="shared" si="23"/>
        <v>1</v>
      </c>
      <c r="D1576" s="37">
        <v>0</v>
      </c>
      <c r="E1576" s="37"/>
      <c r="F1576" s="38">
        <v>2025</v>
      </c>
      <c r="G1576" s="26"/>
      <c r="H1576" s="26"/>
      <c r="I1576" s="26"/>
      <c r="J1576" s="26"/>
      <c r="K1576" s="26"/>
      <c r="L1576" s="26"/>
      <c r="M1576" s="26"/>
      <c r="N1576" s="37"/>
      <c r="O1576" s="37"/>
      <c r="P1576" s="37"/>
      <c r="Q1576" s="37"/>
      <c r="R1576" s="37"/>
      <c r="S1576" s="37"/>
      <c r="T1576" s="37"/>
      <c r="U1576" s="37"/>
      <c r="V1576" s="37"/>
      <c r="W1576" s="37"/>
      <c r="X1576" s="37"/>
      <c r="Y1576" s="37"/>
      <c r="Z1576" s="37"/>
      <c r="AA1576" s="37"/>
      <c r="AB1576" s="37"/>
      <c r="AC1576" s="37"/>
      <c r="AD1576" s="37"/>
      <c r="AE1576" s="37"/>
      <c r="AF1576" s="37"/>
      <c r="AG1576" s="37"/>
      <c r="AH1576" s="37"/>
      <c r="AI1576" s="37"/>
      <c r="AJ1576" s="37"/>
      <c r="AK1576" s="37"/>
      <c r="AL1576" s="37"/>
    </row>
    <row r="1577" spans="1:38" ht="15" customHeight="1">
      <c r="A1577" s="103" t="s">
        <v>3065</v>
      </c>
      <c r="B1577" s="25" t="s">
        <v>388</v>
      </c>
      <c r="C1577" s="37">
        <f t="shared" si="23"/>
        <v>10</v>
      </c>
      <c r="D1577" s="37">
        <v>1</v>
      </c>
      <c r="E1577" s="37">
        <v>2026</v>
      </c>
      <c r="F1577" s="37"/>
      <c r="G1577" s="26">
        <v>2024</v>
      </c>
      <c r="H1577" s="26">
        <v>2023</v>
      </c>
      <c r="I1577" s="26">
        <v>2022</v>
      </c>
      <c r="J1577" s="26">
        <v>2021</v>
      </c>
      <c r="K1577" s="26"/>
      <c r="L1577" s="26">
        <v>2019</v>
      </c>
      <c r="M1577" s="26">
        <v>2018</v>
      </c>
      <c r="N1577" s="37"/>
      <c r="O1577" s="37"/>
      <c r="P1577" s="37"/>
      <c r="Q1577" s="37">
        <v>2014</v>
      </c>
      <c r="R1577" s="37"/>
      <c r="S1577" s="37">
        <v>2012</v>
      </c>
      <c r="T1577" s="37">
        <v>2011</v>
      </c>
      <c r="U1577" s="37"/>
      <c r="V1577" s="37"/>
      <c r="W1577" s="37"/>
      <c r="X1577" s="37"/>
      <c r="Y1577" s="37"/>
      <c r="Z1577" s="37"/>
      <c r="AA1577" s="37"/>
      <c r="AB1577" s="37"/>
      <c r="AC1577" s="37"/>
      <c r="AD1577" s="37"/>
      <c r="AE1577" s="37"/>
      <c r="AF1577" s="37"/>
      <c r="AG1577" s="37"/>
      <c r="AH1577" s="37"/>
      <c r="AI1577" s="37"/>
      <c r="AJ1577" s="37"/>
      <c r="AK1577" s="37"/>
      <c r="AL1577" s="37"/>
    </row>
    <row r="1578" spans="1:38" ht="15" customHeight="1">
      <c r="A1578" s="103" t="s">
        <v>3066</v>
      </c>
      <c r="B1578" s="25" t="s">
        <v>60</v>
      </c>
      <c r="C1578" s="37">
        <f t="shared" si="23"/>
        <v>4</v>
      </c>
      <c r="D1578" s="37">
        <v>4</v>
      </c>
      <c r="E1578" s="37">
        <v>2026</v>
      </c>
      <c r="F1578" s="37">
        <v>2025</v>
      </c>
      <c r="G1578" s="27">
        <v>2024</v>
      </c>
      <c r="H1578" s="27">
        <v>2023</v>
      </c>
      <c r="I1578" s="26"/>
      <c r="J1578" s="26"/>
      <c r="K1578" s="26"/>
      <c r="L1578" s="26"/>
      <c r="M1578" s="26"/>
      <c r="N1578" s="37"/>
      <c r="O1578" s="37"/>
      <c r="P1578" s="37"/>
      <c r="Q1578" s="37"/>
      <c r="R1578" s="37"/>
      <c r="S1578" s="37"/>
      <c r="T1578" s="37"/>
      <c r="U1578" s="37"/>
      <c r="V1578" s="37"/>
      <c r="W1578" s="37"/>
      <c r="X1578" s="37"/>
      <c r="Y1578" s="37"/>
      <c r="Z1578" s="37"/>
      <c r="AA1578" s="37"/>
      <c r="AB1578" s="37"/>
      <c r="AC1578" s="37"/>
      <c r="AD1578" s="37"/>
      <c r="AE1578" s="37"/>
      <c r="AF1578" s="37"/>
      <c r="AG1578" s="37"/>
      <c r="AH1578" s="37"/>
      <c r="AI1578" s="37"/>
      <c r="AJ1578" s="37"/>
      <c r="AK1578" s="37"/>
      <c r="AL1578" s="37"/>
    </row>
    <row r="1579" spans="1:38" ht="15" customHeight="1">
      <c r="A1579" s="104" t="s">
        <v>3067</v>
      </c>
      <c r="B1579" s="36" t="s">
        <v>391</v>
      </c>
      <c r="C1579" s="37">
        <f t="shared" si="23"/>
        <v>4</v>
      </c>
      <c r="D1579" s="37">
        <v>0</v>
      </c>
      <c r="E1579" s="37"/>
      <c r="F1579" s="37"/>
      <c r="G1579" s="26"/>
      <c r="H1579" s="26"/>
      <c r="I1579" s="26"/>
      <c r="J1579" s="26"/>
      <c r="K1579" s="26"/>
      <c r="L1579" s="26">
        <v>2019</v>
      </c>
      <c r="M1579" s="26"/>
      <c r="N1579" s="37"/>
      <c r="O1579" s="37"/>
      <c r="P1579" s="37"/>
      <c r="Q1579" s="37"/>
      <c r="R1579" s="37"/>
      <c r="S1579" s="37"/>
      <c r="T1579" s="37"/>
      <c r="U1579" s="37"/>
      <c r="V1579" s="37">
        <v>2009</v>
      </c>
      <c r="W1579" s="37">
        <v>2008</v>
      </c>
      <c r="X1579" s="37">
        <v>2007</v>
      </c>
      <c r="Y1579" s="37"/>
      <c r="Z1579" s="37"/>
      <c r="AA1579" s="37"/>
      <c r="AB1579" s="37"/>
      <c r="AC1579" s="37"/>
      <c r="AD1579" s="37"/>
      <c r="AE1579" s="37"/>
      <c r="AF1579" s="37"/>
      <c r="AG1579" s="37"/>
      <c r="AH1579" s="37"/>
      <c r="AI1579" s="37"/>
      <c r="AJ1579" s="37"/>
      <c r="AK1579" s="37"/>
      <c r="AL1579" s="37"/>
    </row>
    <row r="1580" spans="1:38" ht="15" customHeight="1">
      <c r="A1580" s="103" t="s">
        <v>3068</v>
      </c>
      <c r="B1580" s="25" t="s">
        <v>66</v>
      </c>
      <c r="C1580" s="37">
        <f t="shared" si="23"/>
        <v>1</v>
      </c>
      <c r="D1580" s="37">
        <v>0</v>
      </c>
      <c r="E1580" s="37"/>
      <c r="F1580" s="37"/>
      <c r="G1580" s="47"/>
      <c r="H1580" s="47"/>
      <c r="I1580" s="47"/>
      <c r="J1580" s="47"/>
      <c r="K1580" s="27">
        <v>2020</v>
      </c>
      <c r="L1580" s="26"/>
      <c r="M1580" s="26"/>
      <c r="N1580" s="37"/>
      <c r="O1580" s="37"/>
      <c r="P1580" s="37"/>
      <c r="Q1580" s="37"/>
      <c r="R1580" s="37"/>
      <c r="S1580" s="37"/>
      <c r="T1580" s="37"/>
      <c r="U1580" s="37"/>
      <c r="V1580" s="37"/>
      <c r="W1580" s="37"/>
      <c r="X1580" s="37"/>
      <c r="Y1580" s="37"/>
      <c r="Z1580" s="37"/>
      <c r="AA1580" s="37"/>
      <c r="AB1580" s="37"/>
      <c r="AC1580" s="37"/>
      <c r="AD1580" s="37"/>
      <c r="AE1580" s="37"/>
      <c r="AF1580" s="37"/>
      <c r="AG1580" s="37"/>
      <c r="AH1580" s="37"/>
      <c r="AI1580" s="37"/>
      <c r="AJ1580" s="37"/>
      <c r="AK1580" s="37"/>
      <c r="AL1580" s="37"/>
    </row>
    <row r="1581" spans="1:38" ht="15" customHeight="1">
      <c r="A1581" s="103" t="s">
        <v>3069</v>
      </c>
      <c r="B1581" s="25" t="s">
        <v>73</v>
      </c>
      <c r="C1581" s="37">
        <f t="shared" si="23"/>
        <v>4</v>
      </c>
      <c r="D1581" s="37">
        <v>4</v>
      </c>
      <c r="E1581" s="37">
        <v>2026</v>
      </c>
      <c r="F1581" s="37">
        <v>2025</v>
      </c>
      <c r="G1581" s="26">
        <v>2024</v>
      </c>
      <c r="H1581" s="26">
        <v>2023</v>
      </c>
      <c r="I1581" s="47"/>
      <c r="J1581" s="47"/>
      <c r="K1581" s="47"/>
      <c r="L1581" s="26"/>
      <c r="M1581" s="26"/>
      <c r="N1581" s="37"/>
      <c r="O1581" s="37"/>
      <c r="P1581" s="37"/>
      <c r="Q1581" s="37"/>
      <c r="R1581" s="37"/>
      <c r="S1581" s="37"/>
      <c r="T1581" s="37"/>
      <c r="U1581" s="37"/>
      <c r="V1581" s="37"/>
      <c r="W1581" s="37"/>
      <c r="X1581" s="37"/>
      <c r="Y1581" s="37"/>
      <c r="Z1581" s="37"/>
      <c r="AA1581" s="37"/>
      <c r="AB1581" s="37"/>
      <c r="AC1581" s="37"/>
      <c r="AD1581" s="37"/>
      <c r="AE1581" s="37"/>
      <c r="AF1581" s="37"/>
      <c r="AG1581" s="37"/>
      <c r="AH1581" s="37"/>
      <c r="AI1581" s="37"/>
      <c r="AJ1581" s="37"/>
      <c r="AK1581" s="37"/>
      <c r="AL1581" s="37"/>
    </row>
    <row r="1582" spans="1:38" ht="15" customHeight="1">
      <c r="A1582" s="104" t="s">
        <v>3070</v>
      </c>
      <c r="B1582" s="36" t="s">
        <v>88</v>
      </c>
      <c r="C1582" s="37">
        <f t="shared" si="23"/>
        <v>1</v>
      </c>
      <c r="D1582" s="37">
        <v>0</v>
      </c>
      <c r="E1582" s="37"/>
      <c r="F1582" s="37"/>
      <c r="G1582" s="26"/>
      <c r="H1582" s="26"/>
      <c r="I1582" s="26"/>
      <c r="J1582" s="26"/>
      <c r="K1582" s="26"/>
      <c r="L1582" s="26"/>
      <c r="M1582" s="26"/>
      <c r="N1582" s="37"/>
      <c r="O1582" s="37"/>
      <c r="P1582" s="37"/>
      <c r="Q1582" s="37"/>
      <c r="R1582" s="37"/>
      <c r="S1582" s="37"/>
      <c r="T1582" s="37"/>
      <c r="U1582" s="37"/>
      <c r="V1582" s="37"/>
      <c r="W1582" s="37"/>
      <c r="X1582" s="37"/>
      <c r="Y1582" s="37">
        <v>2006</v>
      </c>
      <c r="Z1582" s="37"/>
      <c r="AA1582" s="37"/>
      <c r="AB1582" s="37"/>
      <c r="AC1582" s="37"/>
      <c r="AD1582" s="37"/>
      <c r="AE1582" s="37"/>
      <c r="AF1582" s="37"/>
      <c r="AG1582" s="37"/>
      <c r="AH1582" s="37"/>
      <c r="AI1582" s="37"/>
      <c r="AJ1582" s="37"/>
      <c r="AK1582" s="37"/>
      <c r="AL1582" s="37"/>
    </row>
    <row r="1583" spans="1:38" ht="15" customHeight="1">
      <c r="A1583" s="104" t="s">
        <v>3071</v>
      </c>
      <c r="B1583" s="36" t="s">
        <v>110</v>
      </c>
      <c r="C1583" s="37">
        <f t="shared" si="23"/>
        <v>1</v>
      </c>
      <c r="D1583" s="37">
        <v>0</v>
      </c>
      <c r="E1583" s="37"/>
      <c r="F1583" s="37"/>
      <c r="G1583" s="26"/>
      <c r="H1583" s="26">
        <v>2023</v>
      </c>
      <c r="I1583" s="26"/>
      <c r="J1583" s="26"/>
      <c r="K1583" s="26"/>
      <c r="L1583" s="26"/>
      <c r="M1583" s="26"/>
      <c r="N1583" s="37"/>
      <c r="O1583" s="37"/>
      <c r="P1583" s="37"/>
      <c r="Q1583" s="37"/>
      <c r="R1583" s="37"/>
      <c r="S1583" s="37"/>
      <c r="T1583" s="37"/>
      <c r="U1583" s="37"/>
      <c r="V1583" s="37"/>
      <c r="W1583" s="37"/>
      <c r="X1583" s="37"/>
      <c r="Y1583" s="37"/>
      <c r="Z1583" s="37"/>
      <c r="AA1583" s="37"/>
      <c r="AB1583" s="37"/>
      <c r="AC1583" s="37"/>
      <c r="AD1583" s="37"/>
      <c r="AE1583" s="37"/>
      <c r="AF1583" s="37"/>
      <c r="AG1583" s="37"/>
      <c r="AH1583" s="37"/>
      <c r="AI1583" s="37"/>
      <c r="AJ1583" s="37"/>
      <c r="AK1583" s="37"/>
      <c r="AL1583" s="37"/>
    </row>
    <row r="1584" spans="1:38" ht="15" customHeight="1">
      <c r="A1584" s="104" t="s">
        <v>3072</v>
      </c>
      <c r="B1584" s="36" t="s">
        <v>139</v>
      </c>
      <c r="C1584" s="37">
        <f t="shared" si="23"/>
        <v>2</v>
      </c>
      <c r="D1584" s="37">
        <v>0</v>
      </c>
      <c r="E1584" s="37"/>
      <c r="F1584" s="37"/>
      <c r="G1584" s="26"/>
      <c r="H1584" s="26"/>
      <c r="I1584" s="26"/>
      <c r="J1584" s="26"/>
      <c r="K1584" s="26"/>
      <c r="L1584" s="26"/>
      <c r="M1584" s="26"/>
      <c r="N1584" s="37"/>
      <c r="O1584" s="37"/>
      <c r="P1584" s="37"/>
      <c r="Q1584" s="37"/>
      <c r="R1584" s="37"/>
      <c r="S1584" s="37"/>
      <c r="T1584" s="37"/>
      <c r="U1584" s="37">
        <v>2010</v>
      </c>
      <c r="V1584" s="37">
        <v>2009</v>
      </c>
      <c r="W1584" s="37"/>
      <c r="X1584" s="37"/>
      <c r="Y1584" s="37"/>
      <c r="Z1584" s="37"/>
      <c r="AA1584" s="37"/>
      <c r="AB1584" s="37"/>
      <c r="AC1584" s="37"/>
      <c r="AD1584" s="37"/>
      <c r="AE1584" s="37"/>
      <c r="AF1584" s="37"/>
      <c r="AG1584" s="37"/>
      <c r="AH1584" s="37"/>
      <c r="AI1584" s="37"/>
      <c r="AJ1584" s="37"/>
      <c r="AK1584" s="37"/>
      <c r="AL1584" s="37"/>
    </row>
    <row r="1585" spans="1:38" ht="15" customHeight="1">
      <c r="A1585" s="104" t="s">
        <v>3073</v>
      </c>
      <c r="B1585" s="25" t="s">
        <v>81</v>
      </c>
      <c r="C1585" s="37">
        <f t="shared" si="23"/>
        <v>12</v>
      </c>
      <c r="D1585" s="37">
        <v>12</v>
      </c>
      <c r="E1585" s="37">
        <v>2026</v>
      </c>
      <c r="F1585" s="38">
        <v>2025</v>
      </c>
      <c r="G1585" s="27">
        <v>2024</v>
      </c>
      <c r="H1585" s="27">
        <v>2023</v>
      </c>
      <c r="I1585" s="26">
        <v>2022</v>
      </c>
      <c r="J1585" s="27">
        <v>2021</v>
      </c>
      <c r="K1585" s="26">
        <v>2020</v>
      </c>
      <c r="L1585" s="26">
        <v>2019</v>
      </c>
      <c r="M1585" s="26">
        <v>2018</v>
      </c>
      <c r="N1585" s="37">
        <v>2017</v>
      </c>
      <c r="O1585" s="37">
        <v>2016</v>
      </c>
      <c r="P1585" s="37">
        <v>2015</v>
      </c>
      <c r="Q1585" s="37"/>
      <c r="R1585" s="37"/>
      <c r="S1585" s="37"/>
      <c r="T1585" s="37"/>
      <c r="U1585" s="37"/>
      <c r="V1585" s="37"/>
      <c r="W1585" s="37"/>
      <c r="X1585" s="37"/>
      <c r="Y1585" s="37"/>
      <c r="Z1585" s="37"/>
      <c r="AA1585" s="37"/>
      <c r="AB1585" s="37"/>
      <c r="AC1585" s="37"/>
      <c r="AD1585" s="37"/>
      <c r="AE1585" s="37"/>
      <c r="AF1585" s="37"/>
      <c r="AG1585" s="37"/>
      <c r="AH1585" s="37"/>
      <c r="AI1585" s="37"/>
      <c r="AJ1585" s="37"/>
      <c r="AK1585" s="37"/>
      <c r="AL1585" s="37"/>
    </row>
    <row r="1586" spans="1:38" ht="15" customHeight="1">
      <c r="A1586" s="103" t="s">
        <v>3074</v>
      </c>
      <c r="B1586" s="25" t="s">
        <v>110</v>
      </c>
      <c r="C1586" s="37">
        <f t="shared" si="23"/>
        <v>2</v>
      </c>
      <c r="D1586" s="37">
        <v>0</v>
      </c>
      <c r="E1586" s="37"/>
      <c r="F1586" s="37"/>
      <c r="G1586" s="26"/>
      <c r="H1586" s="26"/>
      <c r="I1586" s="26"/>
      <c r="J1586" s="26">
        <v>2021</v>
      </c>
      <c r="K1586" s="26">
        <v>2020</v>
      </c>
      <c r="L1586" s="26"/>
      <c r="M1586" s="26"/>
      <c r="N1586" s="37"/>
      <c r="O1586" s="37"/>
      <c r="P1586" s="37"/>
      <c r="Q1586" s="37"/>
      <c r="R1586" s="37"/>
      <c r="S1586" s="37"/>
      <c r="T1586" s="37"/>
      <c r="U1586" s="37"/>
      <c r="V1586" s="37"/>
      <c r="W1586" s="37"/>
      <c r="X1586" s="37"/>
      <c r="Y1586" s="37"/>
      <c r="Z1586" s="37"/>
      <c r="AA1586" s="37"/>
      <c r="AB1586" s="37"/>
      <c r="AC1586" s="37"/>
      <c r="AD1586" s="37"/>
      <c r="AE1586" s="37"/>
      <c r="AF1586" s="37"/>
      <c r="AG1586" s="37"/>
      <c r="AH1586" s="37"/>
      <c r="AI1586" s="37"/>
      <c r="AJ1586" s="37"/>
      <c r="AK1586" s="37"/>
      <c r="AL1586" s="37"/>
    </row>
    <row r="1587" spans="1:38" ht="15" customHeight="1">
      <c r="A1587" s="103" t="s">
        <v>3075</v>
      </c>
      <c r="B1587" s="25" t="s">
        <v>388</v>
      </c>
      <c r="C1587" s="37">
        <f t="shared" si="23"/>
        <v>2</v>
      </c>
      <c r="D1587" s="37">
        <v>2</v>
      </c>
      <c r="E1587" s="37">
        <v>2026</v>
      </c>
      <c r="F1587" s="37">
        <v>2025</v>
      </c>
      <c r="G1587" s="26"/>
      <c r="H1587" s="26"/>
      <c r="I1587" s="26"/>
      <c r="J1587" s="26"/>
      <c r="K1587" s="26"/>
      <c r="L1587" s="26"/>
      <c r="M1587" s="26"/>
      <c r="N1587" s="37"/>
      <c r="O1587" s="37"/>
      <c r="P1587" s="37"/>
      <c r="Q1587" s="37"/>
      <c r="R1587" s="37"/>
      <c r="S1587" s="37"/>
      <c r="T1587" s="37"/>
      <c r="U1587" s="37"/>
      <c r="V1587" s="37"/>
      <c r="W1587" s="37"/>
      <c r="X1587" s="37"/>
      <c r="Y1587" s="37"/>
      <c r="Z1587" s="37"/>
      <c r="AA1587" s="37"/>
      <c r="AB1587" s="37"/>
      <c r="AC1587" s="37"/>
      <c r="AD1587" s="37"/>
      <c r="AE1587" s="37"/>
      <c r="AF1587" s="37"/>
      <c r="AG1587" s="37"/>
      <c r="AH1587" s="37"/>
      <c r="AI1587" s="37"/>
      <c r="AJ1587" s="37"/>
      <c r="AK1587" s="37"/>
      <c r="AL1587" s="37"/>
    </row>
    <row r="1588" spans="1:38" ht="15" customHeight="1">
      <c r="A1588" s="104" t="s">
        <v>3076</v>
      </c>
      <c r="B1588" s="36" t="s">
        <v>2384</v>
      </c>
      <c r="C1588" s="37">
        <f t="shared" si="23"/>
        <v>2</v>
      </c>
      <c r="D1588" s="37">
        <v>0</v>
      </c>
      <c r="E1588" s="37"/>
      <c r="F1588" s="37"/>
      <c r="G1588" s="47"/>
      <c r="H1588" s="27">
        <v>2023</v>
      </c>
      <c r="I1588" s="26"/>
      <c r="J1588" s="26"/>
      <c r="K1588" s="26"/>
      <c r="L1588" s="26"/>
      <c r="M1588" s="26"/>
      <c r="N1588" s="37"/>
      <c r="O1588" s="37"/>
      <c r="P1588" s="37"/>
      <c r="Q1588" s="37"/>
      <c r="R1588" s="37"/>
      <c r="S1588" s="37"/>
      <c r="T1588" s="37"/>
      <c r="U1588" s="37"/>
      <c r="V1588" s="37"/>
      <c r="W1588" s="37"/>
      <c r="X1588" s="37"/>
      <c r="Y1588" s="37"/>
      <c r="Z1588" s="37"/>
      <c r="AA1588" s="37">
        <v>2004</v>
      </c>
      <c r="AB1588" s="37"/>
      <c r="AC1588" s="37"/>
      <c r="AD1588" s="37"/>
      <c r="AE1588" s="37"/>
      <c r="AF1588" s="37"/>
      <c r="AG1588" s="37"/>
      <c r="AH1588" s="37"/>
      <c r="AI1588" s="37"/>
      <c r="AJ1588" s="37"/>
      <c r="AK1588" s="37"/>
      <c r="AL1588" s="37"/>
    </row>
    <row r="1589" spans="1:38" ht="15" customHeight="1">
      <c r="A1589" s="103" t="s">
        <v>3077</v>
      </c>
      <c r="B1589" s="25" t="s">
        <v>71</v>
      </c>
      <c r="C1589" s="37">
        <f t="shared" si="23"/>
        <v>3</v>
      </c>
      <c r="D1589" s="37">
        <v>0</v>
      </c>
      <c r="E1589" s="37"/>
      <c r="F1589" s="37"/>
      <c r="G1589" s="26"/>
      <c r="H1589" s="26"/>
      <c r="I1589" s="26"/>
      <c r="J1589" s="26"/>
      <c r="K1589" s="26"/>
      <c r="L1589" s="26"/>
      <c r="M1589" s="26">
        <v>2018</v>
      </c>
      <c r="N1589" s="37">
        <v>2017</v>
      </c>
      <c r="O1589" s="37">
        <v>2016</v>
      </c>
      <c r="P1589" s="37"/>
      <c r="Q1589" s="37"/>
      <c r="R1589" s="37"/>
      <c r="S1589" s="37"/>
      <c r="T1589" s="37"/>
      <c r="U1589" s="37"/>
      <c r="V1589" s="37"/>
      <c r="W1589" s="37"/>
      <c r="X1589" s="37"/>
      <c r="Y1589" s="37"/>
      <c r="Z1589" s="37"/>
      <c r="AA1589" s="37"/>
      <c r="AB1589" s="37"/>
      <c r="AC1589" s="37"/>
      <c r="AD1589" s="37"/>
      <c r="AE1589" s="37"/>
      <c r="AF1589" s="37"/>
      <c r="AG1589" s="37"/>
      <c r="AH1589" s="37"/>
      <c r="AI1589" s="37"/>
      <c r="AJ1589" s="37"/>
      <c r="AK1589" s="37"/>
      <c r="AL1589" s="37"/>
    </row>
    <row r="1590" spans="1:38" ht="15" customHeight="1">
      <c r="A1590" s="103" t="s">
        <v>3078</v>
      </c>
      <c r="B1590" s="25" t="s">
        <v>476</v>
      </c>
      <c r="C1590" s="37">
        <f t="shared" si="23"/>
        <v>2</v>
      </c>
      <c r="D1590" s="37">
        <v>0</v>
      </c>
      <c r="E1590" s="37"/>
      <c r="F1590" s="37"/>
      <c r="G1590" s="26"/>
      <c r="H1590" s="26">
        <v>2023</v>
      </c>
      <c r="I1590" s="26">
        <v>2022</v>
      </c>
      <c r="J1590" s="26"/>
      <c r="K1590" s="26"/>
      <c r="L1590" s="26"/>
      <c r="M1590" s="26"/>
      <c r="N1590" s="37"/>
      <c r="O1590" s="37"/>
      <c r="P1590" s="37"/>
      <c r="Q1590" s="37"/>
      <c r="R1590" s="37"/>
      <c r="S1590" s="37"/>
      <c r="T1590" s="37"/>
      <c r="U1590" s="37"/>
      <c r="V1590" s="37"/>
      <c r="W1590" s="37"/>
      <c r="X1590" s="37"/>
      <c r="Y1590" s="37"/>
      <c r="Z1590" s="37"/>
      <c r="AA1590" s="37"/>
      <c r="AB1590" s="37"/>
      <c r="AC1590" s="37"/>
      <c r="AD1590" s="37"/>
      <c r="AE1590" s="37"/>
      <c r="AF1590" s="37"/>
      <c r="AG1590" s="37"/>
      <c r="AH1590" s="37"/>
      <c r="AI1590" s="37"/>
      <c r="AJ1590" s="37"/>
      <c r="AK1590" s="37"/>
      <c r="AL1590" s="37"/>
    </row>
    <row r="1591" spans="1:38" ht="15" customHeight="1">
      <c r="A1591" s="103" t="s">
        <v>3079</v>
      </c>
      <c r="B1591" s="25" t="s">
        <v>197</v>
      </c>
      <c r="C1591" s="37">
        <f t="shared" si="23"/>
        <v>1</v>
      </c>
      <c r="D1591" s="37">
        <v>1</v>
      </c>
      <c r="E1591" s="37">
        <v>2026</v>
      </c>
      <c r="F1591" s="37"/>
      <c r="G1591" s="26"/>
      <c r="H1591" s="26"/>
      <c r="I1591" s="26"/>
      <c r="J1591" s="26"/>
      <c r="K1591" s="26"/>
      <c r="L1591" s="26"/>
      <c r="M1591" s="26"/>
      <c r="N1591" s="37"/>
      <c r="O1591" s="37"/>
      <c r="P1591" s="37"/>
      <c r="Q1591" s="37"/>
      <c r="R1591" s="37"/>
      <c r="S1591" s="37"/>
      <c r="T1591" s="37"/>
      <c r="U1591" s="37"/>
      <c r="V1591" s="37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</row>
    <row r="1592" spans="1:38" ht="15" customHeight="1">
      <c r="A1592" s="103" t="s">
        <v>3080</v>
      </c>
      <c r="B1592" s="25" t="s">
        <v>299</v>
      </c>
      <c r="C1592" s="37">
        <f t="shared" si="23"/>
        <v>1</v>
      </c>
      <c r="D1592" s="37">
        <v>0</v>
      </c>
      <c r="E1592" s="37"/>
      <c r="F1592" s="37">
        <v>2025</v>
      </c>
      <c r="G1592" s="26"/>
      <c r="H1592" s="26"/>
      <c r="I1592" s="26"/>
      <c r="J1592" s="26"/>
      <c r="K1592" s="26"/>
      <c r="L1592" s="26"/>
      <c r="M1592" s="26"/>
      <c r="N1592" s="37"/>
      <c r="O1592" s="37"/>
      <c r="P1592" s="37"/>
      <c r="Q1592" s="37"/>
      <c r="R1592" s="37"/>
      <c r="S1592" s="37"/>
      <c r="T1592" s="37"/>
      <c r="U1592" s="37"/>
      <c r="V1592" s="37"/>
      <c r="W1592" s="37"/>
      <c r="X1592" s="37"/>
      <c r="Y1592" s="37"/>
      <c r="Z1592" s="37"/>
      <c r="AA1592" s="37"/>
      <c r="AB1592" s="37"/>
      <c r="AC1592" s="37"/>
      <c r="AD1592" s="37"/>
      <c r="AE1592" s="37"/>
      <c r="AF1592" s="37"/>
      <c r="AG1592" s="37"/>
      <c r="AH1592" s="37"/>
      <c r="AI1592" s="37"/>
      <c r="AJ1592" s="37"/>
      <c r="AK1592" s="37"/>
      <c r="AL1592" s="37"/>
    </row>
    <row r="1593" spans="1:38" ht="15" customHeight="1">
      <c r="A1593" s="104" t="s">
        <v>3081</v>
      </c>
      <c r="B1593" s="25" t="s">
        <v>264</v>
      </c>
      <c r="C1593" s="37">
        <f t="shared" si="23"/>
        <v>1</v>
      </c>
      <c r="D1593" s="37">
        <v>0</v>
      </c>
      <c r="E1593" s="37"/>
      <c r="F1593" s="37"/>
      <c r="G1593" s="26"/>
      <c r="H1593" s="26"/>
      <c r="I1593" s="26"/>
      <c r="J1593" s="26"/>
      <c r="K1593" s="26"/>
      <c r="L1593" s="26"/>
      <c r="M1593" s="26"/>
      <c r="N1593" s="37"/>
      <c r="O1593" s="37"/>
      <c r="P1593" s="37"/>
      <c r="Q1593" s="37">
        <v>2014</v>
      </c>
      <c r="R1593" s="37"/>
      <c r="S1593" s="37"/>
      <c r="T1593" s="37"/>
      <c r="U1593" s="37"/>
      <c r="V1593" s="37"/>
      <c r="W1593" s="37"/>
      <c r="X1593" s="37"/>
      <c r="Y1593" s="37"/>
      <c r="Z1593" s="37"/>
      <c r="AA1593" s="37"/>
      <c r="AB1593" s="37"/>
      <c r="AC1593" s="37"/>
      <c r="AD1593" s="37"/>
      <c r="AE1593" s="37"/>
      <c r="AF1593" s="37"/>
      <c r="AG1593" s="37"/>
      <c r="AH1593" s="37"/>
      <c r="AI1593" s="37"/>
      <c r="AJ1593" s="37"/>
      <c r="AK1593" s="37"/>
      <c r="AL1593" s="37"/>
    </row>
    <row r="1594" spans="1:38" ht="15" customHeight="1">
      <c r="A1594" s="103" t="s">
        <v>3082</v>
      </c>
      <c r="B1594" s="25" t="s">
        <v>388</v>
      </c>
      <c r="C1594" s="37">
        <f t="shared" si="23"/>
        <v>13</v>
      </c>
      <c r="D1594" s="37">
        <v>12</v>
      </c>
      <c r="E1594" s="37">
        <v>2026</v>
      </c>
      <c r="F1594" s="37">
        <v>2025</v>
      </c>
      <c r="G1594" s="26">
        <v>2024</v>
      </c>
      <c r="H1594" s="26">
        <v>2023</v>
      </c>
      <c r="I1594" s="26">
        <v>2022</v>
      </c>
      <c r="J1594" s="26">
        <v>2021</v>
      </c>
      <c r="K1594" s="26">
        <v>2020</v>
      </c>
      <c r="L1594" s="26">
        <v>2019</v>
      </c>
      <c r="M1594" s="26">
        <v>2018</v>
      </c>
      <c r="N1594" s="37">
        <v>2017</v>
      </c>
      <c r="O1594" s="37">
        <v>2016</v>
      </c>
      <c r="P1594" s="37">
        <v>2015</v>
      </c>
      <c r="Q1594" s="37"/>
      <c r="R1594" s="37"/>
      <c r="S1594" s="37">
        <v>2012</v>
      </c>
      <c r="T1594" s="37"/>
      <c r="U1594" s="37"/>
      <c r="V1594" s="37"/>
      <c r="W1594" s="37"/>
      <c r="X1594" s="37"/>
      <c r="Y1594" s="37"/>
      <c r="Z1594" s="37"/>
      <c r="AA1594" s="37"/>
      <c r="AB1594" s="37"/>
      <c r="AC1594" s="37"/>
      <c r="AD1594" s="37"/>
      <c r="AE1594" s="37"/>
      <c r="AF1594" s="37"/>
      <c r="AG1594" s="37"/>
      <c r="AH1594" s="37"/>
      <c r="AI1594" s="37"/>
      <c r="AJ1594" s="37"/>
      <c r="AK1594" s="37"/>
      <c r="AL1594" s="37"/>
    </row>
    <row r="1595" spans="1:38" ht="15" customHeight="1">
      <c r="A1595" s="103" t="s">
        <v>3083</v>
      </c>
      <c r="B1595" s="25" t="s">
        <v>197</v>
      </c>
      <c r="C1595" s="37">
        <f t="shared" si="23"/>
        <v>1</v>
      </c>
      <c r="D1595" s="37">
        <v>0</v>
      </c>
      <c r="E1595" s="37"/>
      <c r="F1595" s="37"/>
      <c r="G1595" s="26">
        <v>2024</v>
      </c>
      <c r="H1595" s="26"/>
      <c r="I1595" s="26"/>
      <c r="J1595" s="26"/>
      <c r="K1595" s="26"/>
      <c r="L1595" s="26"/>
      <c r="M1595" s="26"/>
      <c r="N1595" s="37"/>
      <c r="O1595" s="37"/>
      <c r="P1595" s="37"/>
      <c r="Q1595" s="37"/>
      <c r="R1595" s="37"/>
      <c r="S1595" s="37"/>
      <c r="T1595" s="37"/>
      <c r="U1595" s="37"/>
      <c r="V1595" s="37"/>
      <c r="W1595" s="37"/>
      <c r="X1595" s="37"/>
      <c r="Y1595" s="37"/>
      <c r="Z1595" s="37"/>
      <c r="AA1595" s="37"/>
      <c r="AB1595" s="37"/>
      <c r="AC1595" s="37"/>
      <c r="AD1595" s="37"/>
      <c r="AE1595" s="37"/>
      <c r="AF1595" s="37"/>
      <c r="AG1595" s="37"/>
      <c r="AH1595" s="37"/>
      <c r="AI1595" s="37"/>
      <c r="AJ1595" s="37"/>
      <c r="AK1595" s="37"/>
      <c r="AL1595" s="37"/>
    </row>
    <row r="1596" spans="1:38" ht="15" customHeight="1">
      <c r="A1596" s="103" t="s">
        <v>3084</v>
      </c>
      <c r="B1596" s="25" t="s">
        <v>137</v>
      </c>
      <c r="C1596" s="37">
        <f t="shared" si="23"/>
        <v>1</v>
      </c>
      <c r="D1596" s="37">
        <v>0</v>
      </c>
      <c r="E1596" s="37"/>
      <c r="F1596" s="37"/>
      <c r="G1596" s="26"/>
      <c r="H1596" s="26"/>
      <c r="I1596" s="26">
        <v>2022</v>
      </c>
      <c r="J1596" s="26"/>
      <c r="K1596" s="26"/>
      <c r="L1596" s="26"/>
      <c r="M1596" s="26"/>
      <c r="N1596" s="37"/>
      <c r="O1596" s="37"/>
      <c r="P1596" s="37"/>
      <c r="Q1596" s="37"/>
      <c r="R1596" s="37"/>
      <c r="S1596" s="37"/>
      <c r="T1596" s="37"/>
      <c r="U1596" s="37"/>
      <c r="V1596" s="37"/>
      <c r="W1596" s="37"/>
      <c r="X1596" s="37"/>
      <c r="Y1596" s="37"/>
      <c r="Z1596" s="37"/>
      <c r="AA1596" s="37"/>
      <c r="AB1596" s="37"/>
      <c r="AC1596" s="37"/>
      <c r="AD1596" s="37"/>
      <c r="AE1596" s="37"/>
      <c r="AF1596" s="37"/>
      <c r="AG1596" s="37"/>
      <c r="AH1596" s="37"/>
      <c r="AI1596" s="37"/>
      <c r="AJ1596" s="37"/>
      <c r="AK1596" s="37"/>
      <c r="AL1596" s="37"/>
    </row>
    <row r="1597" spans="1:38" ht="15" customHeight="1">
      <c r="A1597" s="104" t="s">
        <v>3085</v>
      </c>
      <c r="B1597" s="25" t="s">
        <v>221</v>
      </c>
      <c r="C1597" s="37">
        <f t="shared" si="23"/>
        <v>1</v>
      </c>
      <c r="D1597" s="37">
        <v>0</v>
      </c>
      <c r="E1597" s="37"/>
      <c r="F1597" s="37"/>
      <c r="G1597" s="26"/>
      <c r="H1597" s="26"/>
      <c r="I1597" s="26"/>
      <c r="J1597" s="26"/>
      <c r="K1597" s="26"/>
      <c r="L1597" s="26"/>
      <c r="M1597" s="26"/>
      <c r="N1597" s="37"/>
      <c r="O1597" s="37"/>
      <c r="P1597" s="37"/>
      <c r="Q1597" s="37">
        <v>2014</v>
      </c>
      <c r="R1597" s="37"/>
      <c r="S1597" s="37"/>
      <c r="T1597" s="37"/>
      <c r="U1597" s="37"/>
      <c r="V1597" s="37"/>
      <c r="W1597" s="37"/>
      <c r="X1597" s="37"/>
      <c r="Y1597" s="37"/>
      <c r="Z1597" s="37"/>
      <c r="AA1597" s="37"/>
      <c r="AB1597" s="37"/>
      <c r="AC1597" s="37"/>
      <c r="AD1597" s="37"/>
      <c r="AE1597" s="37"/>
      <c r="AF1597" s="37"/>
      <c r="AG1597" s="37"/>
      <c r="AH1597" s="37"/>
      <c r="AI1597" s="37"/>
      <c r="AJ1597" s="37"/>
      <c r="AK1597" s="37"/>
      <c r="AL1597" s="37"/>
    </row>
    <row r="1598" spans="1:38" ht="15" customHeight="1">
      <c r="A1598" s="104" t="s">
        <v>3086</v>
      </c>
      <c r="B1598" s="25" t="s">
        <v>56</v>
      </c>
      <c r="C1598" s="37">
        <f t="shared" si="23"/>
        <v>3</v>
      </c>
      <c r="D1598" s="37">
        <v>3</v>
      </c>
      <c r="E1598" s="38">
        <v>2026</v>
      </c>
      <c r="F1598" s="38">
        <v>2025</v>
      </c>
      <c r="G1598" s="27">
        <v>2024</v>
      </c>
      <c r="H1598" s="26"/>
      <c r="I1598" s="26"/>
      <c r="J1598" s="26"/>
      <c r="K1598" s="26"/>
      <c r="L1598" s="26"/>
      <c r="M1598" s="26"/>
      <c r="N1598" s="37"/>
      <c r="O1598" s="37"/>
      <c r="P1598" s="37"/>
      <c r="Q1598" s="37"/>
      <c r="R1598" s="37"/>
      <c r="S1598" s="37"/>
      <c r="T1598" s="37"/>
      <c r="U1598" s="37"/>
      <c r="V1598" s="37"/>
      <c r="W1598" s="37"/>
      <c r="X1598" s="37"/>
      <c r="Y1598" s="37"/>
      <c r="Z1598" s="37"/>
      <c r="AA1598" s="37"/>
      <c r="AB1598" s="37"/>
      <c r="AC1598" s="37"/>
      <c r="AD1598" s="37"/>
      <c r="AE1598" s="37"/>
      <c r="AF1598" s="37"/>
      <c r="AG1598" s="37"/>
      <c r="AH1598" s="37"/>
      <c r="AI1598" s="37"/>
      <c r="AJ1598" s="37"/>
      <c r="AK1598" s="37"/>
      <c r="AL1598" s="37"/>
    </row>
    <row r="1599" spans="1:38" ht="15" customHeight="1">
      <c r="A1599" s="104" t="s">
        <v>3087</v>
      </c>
      <c r="B1599" s="36" t="s">
        <v>81</v>
      </c>
      <c r="C1599" s="37">
        <f t="shared" si="23"/>
        <v>3</v>
      </c>
      <c r="D1599" s="37">
        <v>0</v>
      </c>
      <c r="E1599" s="37"/>
      <c r="F1599" s="37"/>
      <c r="G1599" s="26"/>
      <c r="H1599" s="26"/>
      <c r="I1599" s="26"/>
      <c r="J1599" s="26"/>
      <c r="K1599" s="26"/>
      <c r="L1599" s="26"/>
      <c r="M1599" s="26"/>
      <c r="N1599" s="37"/>
      <c r="O1599" s="37"/>
      <c r="P1599" s="37"/>
      <c r="Q1599" s="37"/>
      <c r="R1599" s="37"/>
      <c r="S1599" s="37"/>
      <c r="T1599" s="37"/>
      <c r="U1599" s="37"/>
      <c r="V1599" s="37"/>
      <c r="W1599" s="37"/>
      <c r="X1599" s="37"/>
      <c r="Y1599" s="37">
        <v>2006</v>
      </c>
      <c r="Z1599" s="37">
        <v>2005</v>
      </c>
      <c r="AA1599" s="37">
        <v>2004</v>
      </c>
      <c r="AB1599" s="37"/>
      <c r="AC1599" s="37"/>
      <c r="AD1599" s="37"/>
      <c r="AE1599" s="37"/>
      <c r="AF1599" s="37"/>
      <c r="AG1599" s="37"/>
      <c r="AH1599" s="37"/>
      <c r="AI1599" s="37"/>
      <c r="AJ1599" s="37"/>
      <c r="AK1599" s="37"/>
      <c r="AL1599" s="37"/>
    </row>
    <row r="1600" spans="1:38" ht="15" customHeight="1">
      <c r="A1600" s="104" t="s">
        <v>3088</v>
      </c>
      <c r="B1600" s="25" t="s">
        <v>168</v>
      </c>
      <c r="C1600" s="37">
        <f t="shared" si="23"/>
        <v>2</v>
      </c>
      <c r="D1600" s="37">
        <v>0</v>
      </c>
      <c r="E1600" s="37"/>
      <c r="F1600" s="37"/>
      <c r="G1600" s="27">
        <v>2024</v>
      </c>
      <c r="H1600" s="26"/>
      <c r="I1600" s="26"/>
      <c r="J1600" s="26"/>
      <c r="K1600" s="26"/>
      <c r="L1600" s="26"/>
      <c r="M1600" s="26"/>
      <c r="N1600" s="37"/>
      <c r="O1600" s="37"/>
      <c r="P1600" s="37"/>
      <c r="Q1600" s="37"/>
      <c r="R1600" s="37">
        <v>2013</v>
      </c>
      <c r="S1600" s="37"/>
      <c r="T1600" s="37"/>
      <c r="U1600" s="37"/>
      <c r="V1600" s="37"/>
      <c r="W1600" s="37"/>
      <c r="X1600" s="37"/>
      <c r="Y1600" s="37"/>
      <c r="Z1600" s="37"/>
      <c r="AA1600" s="37"/>
      <c r="AB1600" s="37"/>
      <c r="AC1600" s="37"/>
      <c r="AD1600" s="37"/>
      <c r="AE1600" s="37"/>
      <c r="AF1600" s="37"/>
      <c r="AG1600" s="37"/>
      <c r="AH1600" s="37"/>
      <c r="AI1600" s="37"/>
      <c r="AJ1600" s="37"/>
      <c r="AK1600" s="37"/>
      <c r="AL1600" s="37"/>
    </row>
    <row r="1601" spans="1:38" ht="15" customHeight="1">
      <c r="A1601" s="104" t="s">
        <v>3089</v>
      </c>
      <c r="B1601" s="36" t="s">
        <v>131</v>
      </c>
      <c r="C1601" s="37">
        <f t="shared" si="23"/>
        <v>1</v>
      </c>
      <c r="D1601" s="37">
        <v>0</v>
      </c>
      <c r="E1601" s="37"/>
      <c r="F1601" s="37"/>
      <c r="G1601" s="26"/>
      <c r="H1601" s="26"/>
      <c r="I1601" s="26"/>
      <c r="J1601" s="26"/>
      <c r="K1601" s="26"/>
      <c r="L1601" s="26"/>
      <c r="M1601" s="26"/>
      <c r="N1601" s="37"/>
      <c r="O1601" s="37"/>
      <c r="P1601" s="37"/>
      <c r="Q1601" s="37"/>
      <c r="R1601" s="37"/>
      <c r="S1601" s="37"/>
      <c r="T1601" s="37"/>
      <c r="U1601" s="37"/>
      <c r="V1601" s="37"/>
      <c r="W1601" s="37"/>
      <c r="X1601" s="37"/>
      <c r="Y1601" s="37"/>
      <c r="Z1601" s="37"/>
      <c r="AA1601" s="37"/>
      <c r="AB1601" s="37">
        <v>2003</v>
      </c>
      <c r="AC1601" s="37"/>
      <c r="AD1601" s="37"/>
      <c r="AE1601" s="37"/>
      <c r="AF1601" s="37"/>
      <c r="AG1601" s="37"/>
      <c r="AH1601" s="37"/>
      <c r="AI1601" s="37"/>
      <c r="AJ1601" s="37"/>
      <c r="AK1601" s="37"/>
      <c r="AL1601" s="37"/>
    </row>
    <row r="1602" spans="1:38" ht="15" customHeight="1">
      <c r="A1602" s="104" t="s">
        <v>3090</v>
      </c>
      <c r="B1602" s="36" t="s">
        <v>73</v>
      </c>
      <c r="C1602" s="37">
        <f t="shared" si="23"/>
        <v>1</v>
      </c>
      <c r="D1602" s="37">
        <v>1</v>
      </c>
      <c r="E1602" s="38">
        <v>2026</v>
      </c>
      <c r="F1602" s="37"/>
      <c r="G1602" s="26"/>
      <c r="H1602" s="26"/>
      <c r="I1602" s="26"/>
      <c r="J1602" s="26"/>
      <c r="K1602" s="26"/>
      <c r="L1602" s="26"/>
      <c r="M1602" s="26"/>
      <c r="N1602" s="37"/>
      <c r="O1602" s="37"/>
      <c r="P1602" s="37"/>
      <c r="Q1602" s="37"/>
      <c r="R1602" s="37"/>
      <c r="S1602" s="37"/>
      <c r="T1602" s="37"/>
      <c r="U1602" s="37"/>
      <c r="V1602" s="37"/>
      <c r="W1602" s="37"/>
      <c r="X1602" s="37"/>
      <c r="Y1602" s="37"/>
      <c r="Z1602" s="37"/>
      <c r="AA1602" s="37"/>
      <c r="AB1602" s="37"/>
      <c r="AC1602" s="37"/>
      <c r="AD1602" s="37"/>
      <c r="AE1602" s="37"/>
      <c r="AF1602" s="37"/>
      <c r="AG1602" s="37"/>
      <c r="AH1602" s="37"/>
      <c r="AI1602" s="37"/>
      <c r="AJ1602" s="37"/>
      <c r="AK1602" s="37"/>
      <c r="AL1602" s="37"/>
    </row>
    <row r="1603" spans="1:38" ht="15" customHeight="1">
      <c r="A1603" s="104" t="s">
        <v>3091</v>
      </c>
      <c r="B1603" s="36" t="s">
        <v>71</v>
      </c>
      <c r="C1603" s="37">
        <f t="shared" si="23"/>
        <v>5</v>
      </c>
      <c r="D1603" s="37">
        <v>5</v>
      </c>
      <c r="E1603" s="37">
        <v>2026</v>
      </c>
      <c r="F1603" s="37">
        <v>2025</v>
      </c>
      <c r="G1603" s="26">
        <v>2024</v>
      </c>
      <c r="H1603" s="26">
        <v>2023</v>
      </c>
      <c r="I1603" s="26">
        <v>2022</v>
      </c>
      <c r="J1603" s="26"/>
      <c r="K1603" s="26"/>
      <c r="L1603" s="26"/>
      <c r="M1603" s="26"/>
      <c r="N1603" s="37"/>
      <c r="O1603" s="37"/>
      <c r="P1603" s="37"/>
      <c r="Q1603" s="37"/>
      <c r="R1603" s="37"/>
      <c r="S1603" s="37"/>
      <c r="T1603" s="37"/>
      <c r="U1603" s="37"/>
      <c r="V1603" s="37"/>
      <c r="W1603" s="37"/>
      <c r="X1603" s="37"/>
      <c r="Y1603" s="37"/>
      <c r="Z1603" s="37"/>
      <c r="AA1603" s="37"/>
      <c r="AB1603" s="37"/>
      <c r="AC1603" s="37"/>
      <c r="AD1603" s="37"/>
      <c r="AE1603" s="37"/>
      <c r="AF1603" s="37"/>
      <c r="AG1603" s="37"/>
      <c r="AH1603" s="37"/>
      <c r="AI1603" s="37"/>
      <c r="AJ1603" s="37"/>
      <c r="AK1603" s="37"/>
      <c r="AL1603" s="37"/>
    </row>
    <row r="1604" spans="1:38" ht="15" customHeight="1">
      <c r="A1604" s="104" t="s">
        <v>3092</v>
      </c>
      <c r="B1604" s="36"/>
      <c r="C1604" s="37">
        <f t="shared" si="23"/>
        <v>1</v>
      </c>
      <c r="D1604" s="37">
        <v>0</v>
      </c>
      <c r="E1604" s="37"/>
      <c r="F1604" s="37"/>
      <c r="G1604" s="26"/>
      <c r="H1604" s="26"/>
      <c r="I1604" s="26"/>
      <c r="J1604" s="26"/>
      <c r="K1604" s="26"/>
      <c r="L1604" s="26"/>
      <c r="M1604" s="26"/>
      <c r="N1604" s="37"/>
      <c r="O1604" s="37"/>
      <c r="P1604" s="37">
        <v>2015</v>
      </c>
      <c r="Q1604" s="37"/>
      <c r="R1604" s="37"/>
      <c r="S1604" s="37"/>
      <c r="T1604" s="37"/>
      <c r="U1604" s="37"/>
      <c r="V1604" s="37"/>
      <c r="W1604" s="37"/>
      <c r="X1604" s="37"/>
      <c r="Y1604" s="37"/>
      <c r="Z1604" s="37"/>
      <c r="AA1604" s="37"/>
      <c r="AB1604" s="37"/>
      <c r="AC1604" s="37"/>
      <c r="AD1604" s="37"/>
      <c r="AE1604" s="37"/>
      <c r="AF1604" s="37"/>
      <c r="AG1604" s="37"/>
      <c r="AH1604" s="37"/>
      <c r="AI1604" s="37"/>
      <c r="AJ1604" s="37"/>
      <c r="AK1604" s="37"/>
      <c r="AL1604" s="37"/>
    </row>
    <row r="1605" spans="1:38" ht="15" customHeight="1">
      <c r="A1605" s="104" t="s">
        <v>3093</v>
      </c>
      <c r="B1605" s="36" t="s">
        <v>56</v>
      </c>
      <c r="C1605" s="37">
        <f t="shared" si="23"/>
        <v>1</v>
      </c>
      <c r="D1605" s="37">
        <v>0</v>
      </c>
      <c r="E1605" s="37"/>
      <c r="F1605" s="37"/>
      <c r="G1605" s="26"/>
      <c r="H1605" s="26"/>
      <c r="I1605" s="26"/>
      <c r="J1605" s="26"/>
      <c r="K1605" s="26"/>
      <c r="L1605" s="26"/>
      <c r="M1605" s="26"/>
      <c r="N1605" s="37">
        <v>2017</v>
      </c>
      <c r="O1605" s="37"/>
      <c r="P1605" s="37"/>
      <c r="Q1605" s="37"/>
      <c r="R1605" s="37"/>
      <c r="S1605" s="37"/>
      <c r="T1605" s="37"/>
      <c r="U1605" s="37"/>
      <c r="V1605" s="37"/>
      <c r="W1605" s="37"/>
      <c r="X1605" s="37"/>
      <c r="Y1605" s="37"/>
      <c r="Z1605" s="37"/>
      <c r="AA1605" s="37"/>
      <c r="AB1605" s="37"/>
      <c r="AC1605" s="37"/>
      <c r="AD1605" s="37"/>
      <c r="AE1605" s="37"/>
      <c r="AF1605" s="37"/>
      <c r="AG1605" s="37"/>
      <c r="AH1605" s="37"/>
      <c r="AI1605" s="37"/>
      <c r="AJ1605" s="37"/>
      <c r="AK1605" s="37"/>
      <c r="AL1605" s="37"/>
    </row>
    <row r="1606" spans="1:38" ht="15" customHeight="1">
      <c r="A1606" s="104" t="s">
        <v>3094</v>
      </c>
      <c r="B1606" s="36" t="s">
        <v>192</v>
      </c>
      <c r="C1606" s="37">
        <f t="shared" si="23"/>
        <v>1</v>
      </c>
      <c r="D1606" s="37">
        <v>0</v>
      </c>
      <c r="E1606" s="37"/>
      <c r="F1606" s="37"/>
      <c r="G1606" s="26"/>
      <c r="H1606" s="26"/>
      <c r="I1606" s="26"/>
      <c r="J1606" s="26"/>
      <c r="K1606" s="26"/>
      <c r="L1606" s="26"/>
      <c r="M1606" s="26">
        <v>2018</v>
      </c>
      <c r="N1606" s="37"/>
      <c r="O1606" s="37"/>
      <c r="P1606" s="37"/>
      <c r="Q1606" s="37"/>
      <c r="R1606" s="37"/>
      <c r="S1606" s="37"/>
      <c r="T1606" s="37"/>
      <c r="U1606" s="37"/>
      <c r="V1606" s="37"/>
      <c r="W1606" s="37"/>
      <c r="X1606" s="37"/>
      <c r="Y1606" s="37"/>
      <c r="Z1606" s="37"/>
      <c r="AA1606" s="37"/>
      <c r="AB1606" s="37"/>
      <c r="AC1606" s="37"/>
      <c r="AD1606" s="37"/>
      <c r="AE1606" s="37"/>
      <c r="AF1606" s="37"/>
      <c r="AG1606" s="37"/>
      <c r="AH1606" s="37"/>
      <c r="AI1606" s="37"/>
      <c r="AJ1606" s="37"/>
      <c r="AK1606" s="37"/>
      <c r="AL1606" s="37"/>
    </row>
    <row r="1607" spans="1:38" ht="15" customHeight="1">
      <c r="A1607" s="104" t="s">
        <v>3095</v>
      </c>
      <c r="B1607" s="36" t="s">
        <v>73</v>
      </c>
      <c r="C1607" s="37">
        <f t="shared" si="23"/>
        <v>1</v>
      </c>
      <c r="D1607" s="37">
        <v>1</v>
      </c>
      <c r="E1607" s="37">
        <v>2026</v>
      </c>
      <c r="F1607" s="37"/>
      <c r="G1607" s="26"/>
      <c r="H1607" s="26"/>
      <c r="I1607" s="26"/>
      <c r="J1607" s="26"/>
      <c r="K1607" s="26"/>
      <c r="L1607" s="26"/>
      <c r="M1607" s="26"/>
      <c r="N1607" s="37"/>
      <c r="O1607" s="37"/>
      <c r="P1607" s="37"/>
      <c r="Q1607" s="37"/>
      <c r="R1607" s="37"/>
      <c r="S1607" s="37"/>
      <c r="T1607" s="37"/>
      <c r="U1607" s="37"/>
      <c r="V1607" s="37"/>
      <c r="W1607" s="37"/>
      <c r="X1607" s="37"/>
      <c r="Y1607" s="37"/>
      <c r="Z1607" s="37"/>
      <c r="AA1607" s="37"/>
      <c r="AB1607" s="37"/>
      <c r="AC1607" s="37"/>
      <c r="AD1607" s="37"/>
      <c r="AE1607" s="37"/>
      <c r="AF1607" s="37"/>
      <c r="AG1607" s="37"/>
      <c r="AH1607" s="37"/>
      <c r="AI1607" s="37"/>
      <c r="AJ1607" s="37"/>
      <c r="AK1607" s="37"/>
      <c r="AL1607" s="37"/>
    </row>
    <row r="1608" spans="1:38" ht="15" customHeight="1">
      <c r="A1608" s="103" t="s">
        <v>3096</v>
      </c>
      <c r="B1608" s="25" t="s">
        <v>121</v>
      </c>
      <c r="C1608" s="37">
        <f t="shared" si="23"/>
        <v>3</v>
      </c>
      <c r="D1608" s="37">
        <v>3</v>
      </c>
      <c r="E1608" s="37">
        <v>2026</v>
      </c>
      <c r="F1608" s="38">
        <v>2025</v>
      </c>
      <c r="G1608" s="26">
        <v>2024</v>
      </c>
      <c r="H1608" s="26"/>
      <c r="I1608" s="26"/>
      <c r="J1608" s="26"/>
      <c r="K1608" s="26"/>
      <c r="L1608" s="26"/>
      <c r="M1608" s="26"/>
      <c r="N1608" s="37"/>
      <c r="O1608" s="37"/>
      <c r="P1608" s="37"/>
      <c r="Q1608" s="37"/>
      <c r="R1608" s="37"/>
      <c r="S1608" s="37"/>
      <c r="T1608" s="37"/>
      <c r="U1608" s="37"/>
      <c r="V1608" s="37"/>
      <c r="W1608" s="37"/>
      <c r="X1608" s="37"/>
      <c r="Y1608" s="37"/>
      <c r="Z1608" s="37"/>
      <c r="AA1608" s="37"/>
      <c r="AB1608" s="37"/>
      <c r="AC1608" s="37"/>
      <c r="AD1608" s="37"/>
      <c r="AE1608" s="37"/>
      <c r="AF1608" s="37"/>
      <c r="AG1608" s="37"/>
      <c r="AH1608" s="37"/>
      <c r="AI1608" s="37"/>
      <c r="AJ1608" s="37"/>
      <c r="AK1608" s="37"/>
      <c r="AL1608" s="37"/>
    </row>
    <row r="1609" spans="1:38" ht="15" customHeight="1">
      <c r="A1609" s="103" t="s">
        <v>3097</v>
      </c>
      <c r="B1609" s="25" t="s">
        <v>99</v>
      </c>
      <c r="C1609" s="37">
        <f t="shared" si="23"/>
        <v>7</v>
      </c>
      <c r="D1609" s="37">
        <v>7</v>
      </c>
      <c r="E1609" s="37">
        <v>2026</v>
      </c>
      <c r="F1609" s="37">
        <v>2025</v>
      </c>
      <c r="G1609" s="26">
        <v>2024</v>
      </c>
      <c r="H1609" s="26">
        <v>2023</v>
      </c>
      <c r="I1609" s="26">
        <v>2022</v>
      </c>
      <c r="J1609" s="26">
        <v>2021</v>
      </c>
      <c r="K1609" s="26">
        <v>2020</v>
      </c>
      <c r="L1609" s="26"/>
      <c r="M1609" s="26"/>
      <c r="N1609" s="37"/>
      <c r="O1609" s="37"/>
      <c r="P1609" s="37"/>
      <c r="Q1609" s="37"/>
      <c r="R1609" s="37"/>
      <c r="S1609" s="37"/>
      <c r="T1609" s="37"/>
      <c r="U1609" s="37"/>
      <c r="V1609" s="37"/>
      <c r="W1609" s="37"/>
      <c r="X1609" s="37"/>
      <c r="Y1609" s="37"/>
      <c r="Z1609" s="37"/>
      <c r="AA1609" s="37"/>
      <c r="AB1609" s="37"/>
      <c r="AC1609" s="37"/>
      <c r="AD1609" s="37"/>
      <c r="AE1609" s="37"/>
      <c r="AF1609" s="37"/>
      <c r="AG1609" s="37"/>
      <c r="AH1609" s="37"/>
      <c r="AI1609" s="37"/>
      <c r="AJ1609" s="37"/>
      <c r="AK1609" s="37"/>
      <c r="AL1609" s="37"/>
    </row>
    <row r="1610" spans="1:38" ht="15" customHeight="1">
      <c r="A1610" s="103" t="s">
        <v>3098</v>
      </c>
      <c r="B1610" s="36" t="s">
        <v>76</v>
      </c>
      <c r="C1610" s="37">
        <f t="shared" si="23"/>
        <v>1</v>
      </c>
      <c r="D1610" s="37">
        <v>0</v>
      </c>
      <c r="E1610" s="37"/>
      <c r="F1610" s="37"/>
      <c r="G1610" s="26"/>
      <c r="H1610" s="26"/>
      <c r="I1610" s="26"/>
      <c r="J1610" s="26"/>
      <c r="K1610" s="26"/>
      <c r="L1610" s="26"/>
      <c r="M1610" s="26"/>
      <c r="N1610" s="37"/>
      <c r="O1610" s="37"/>
      <c r="P1610" s="37"/>
      <c r="Q1610" s="37"/>
      <c r="R1610" s="37"/>
      <c r="S1610" s="37"/>
      <c r="T1610" s="37"/>
      <c r="U1610" s="37"/>
      <c r="V1610" s="37"/>
      <c r="W1610" s="37"/>
      <c r="X1610" s="37"/>
      <c r="Y1610" s="37"/>
      <c r="Z1610" s="37"/>
      <c r="AA1610" s="37"/>
      <c r="AB1610" s="37"/>
      <c r="AC1610" s="37"/>
      <c r="AD1610" s="37"/>
      <c r="AE1610" s="37"/>
      <c r="AF1610" s="37"/>
      <c r="AG1610" s="37"/>
      <c r="AH1610" s="37">
        <v>1997</v>
      </c>
      <c r="AI1610" s="37"/>
      <c r="AJ1610" s="37"/>
      <c r="AK1610" s="37"/>
      <c r="AL1610" s="37"/>
    </row>
    <row r="1611" spans="1:38" ht="15" customHeight="1">
      <c r="A1611" s="104" t="s">
        <v>3099</v>
      </c>
      <c r="B1611" s="36" t="s">
        <v>388</v>
      </c>
      <c r="C1611" s="37">
        <f t="shared" si="23"/>
        <v>3</v>
      </c>
      <c r="D1611" s="37">
        <v>0</v>
      </c>
      <c r="E1611" s="37"/>
      <c r="F1611" s="37"/>
      <c r="G1611" s="26"/>
      <c r="H1611" s="26"/>
      <c r="I1611" s="26"/>
      <c r="J1611" s="26"/>
      <c r="K1611" s="26"/>
      <c r="L1611" s="26">
        <v>2019</v>
      </c>
      <c r="M1611" s="26">
        <v>2018</v>
      </c>
      <c r="N1611" s="37">
        <v>2017</v>
      </c>
      <c r="O1611" s="37"/>
      <c r="P1611" s="37"/>
      <c r="Q1611" s="37"/>
      <c r="R1611" s="37"/>
      <c r="S1611" s="37"/>
      <c r="T1611" s="37"/>
      <c r="U1611" s="37"/>
      <c r="V1611" s="37"/>
      <c r="W1611" s="37"/>
      <c r="X1611" s="37"/>
      <c r="Y1611" s="37"/>
      <c r="Z1611" s="37"/>
      <c r="AA1611" s="37"/>
      <c r="AB1611" s="37"/>
      <c r="AC1611" s="37"/>
      <c r="AD1611" s="37"/>
      <c r="AE1611" s="37"/>
      <c r="AF1611" s="37"/>
      <c r="AG1611" s="37"/>
      <c r="AH1611" s="37"/>
      <c r="AI1611" s="37"/>
      <c r="AJ1611" s="37"/>
      <c r="AK1611" s="37"/>
      <c r="AL1611" s="37"/>
    </row>
    <row r="1612" spans="1:38" ht="15" customHeight="1">
      <c r="A1612" s="103" t="s">
        <v>3100</v>
      </c>
      <c r="B1612" s="36" t="s">
        <v>264</v>
      </c>
      <c r="C1612" s="37">
        <f t="shared" si="23"/>
        <v>1</v>
      </c>
      <c r="D1612" s="37">
        <v>0</v>
      </c>
      <c r="E1612" s="37"/>
      <c r="F1612" s="37"/>
      <c r="G1612" s="26"/>
      <c r="H1612" s="26"/>
      <c r="I1612" s="26"/>
      <c r="J1612" s="26"/>
      <c r="K1612" s="26"/>
      <c r="L1612" s="26"/>
      <c r="M1612" s="26"/>
      <c r="N1612" s="37"/>
      <c r="O1612" s="37"/>
      <c r="P1612" s="37"/>
      <c r="Q1612" s="37"/>
      <c r="R1612" s="37"/>
      <c r="S1612" s="37"/>
      <c r="T1612" s="37"/>
      <c r="U1612" s="37"/>
      <c r="V1612" s="37"/>
      <c r="W1612" s="37"/>
      <c r="X1612" s="37"/>
      <c r="Y1612" s="37"/>
      <c r="Z1612" s="37"/>
      <c r="AA1612" s="37"/>
      <c r="AB1612" s="37"/>
      <c r="AC1612" s="37"/>
      <c r="AD1612" s="37"/>
      <c r="AE1612" s="37"/>
      <c r="AF1612" s="37"/>
      <c r="AG1612" s="37"/>
      <c r="AH1612" s="37"/>
      <c r="AI1612" s="37"/>
      <c r="AJ1612" s="37"/>
      <c r="AK1612" s="37">
        <v>1994</v>
      </c>
      <c r="AL1612" s="37"/>
    </row>
    <row r="1613" spans="1:38" ht="15" customHeight="1">
      <c r="A1613" s="104" t="s">
        <v>3101</v>
      </c>
      <c r="B1613" s="25" t="s">
        <v>56</v>
      </c>
      <c r="C1613" s="37">
        <f t="shared" si="23"/>
        <v>1</v>
      </c>
      <c r="D1613" s="37">
        <v>0</v>
      </c>
      <c r="E1613" s="37"/>
      <c r="F1613" s="37"/>
      <c r="G1613" s="26"/>
      <c r="H1613" s="26"/>
      <c r="I1613" s="26"/>
      <c r="J1613" s="26"/>
      <c r="K1613" s="26"/>
      <c r="L1613" s="26"/>
      <c r="M1613" s="26">
        <v>2018</v>
      </c>
      <c r="N1613" s="37"/>
      <c r="O1613" s="37"/>
      <c r="P1613" s="37"/>
      <c r="Q1613" s="37"/>
      <c r="R1613" s="37"/>
      <c r="S1613" s="37"/>
      <c r="T1613" s="37"/>
      <c r="U1613" s="37"/>
      <c r="V1613" s="37"/>
      <c r="W1613" s="37"/>
      <c r="X1613" s="37"/>
      <c r="Y1613" s="37"/>
      <c r="Z1613" s="37"/>
      <c r="AA1613" s="37"/>
      <c r="AB1613" s="37"/>
      <c r="AC1613" s="37"/>
      <c r="AD1613" s="37"/>
      <c r="AE1613" s="37"/>
      <c r="AF1613" s="37"/>
      <c r="AG1613" s="37"/>
      <c r="AH1613" s="37"/>
      <c r="AI1613" s="37"/>
      <c r="AJ1613" s="37"/>
      <c r="AK1613" s="37"/>
      <c r="AL1613" s="37"/>
    </row>
    <row r="1614" spans="1:38" ht="15" customHeight="1">
      <c r="A1614" s="104" t="s">
        <v>3102</v>
      </c>
      <c r="B1614" s="36" t="s">
        <v>73</v>
      </c>
      <c r="C1614" s="37">
        <f t="shared" ref="C1614:C1683" si="24">COUNT(E1614:AL1614)</f>
        <v>2</v>
      </c>
      <c r="D1614" s="37">
        <v>0</v>
      </c>
      <c r="E1614" s="37"/>
      <c r="F1614" s="37"/>
      <c r="G1614" s="26"/>
      <c r="H1614" s="26"/>
      <c r="I1614" s="26"/>
      <c r="J1614" s="26"/>
      <c r="K1614" s="26"/>
      <c r="L1614" s="26"/>
      <c r="M1614" s="26"/>
      <c r="N1614" s="37"/>
      <c r="O1614" s="37"/>
      <c r="P1614" s="37"/>
      <c r="Q1614" s="37"/>
      <c r="R1614" s="37"/>
      <c r="S1614" s="37">
        <v>2012</v>
      </c>
      <c r="T1614" s="37"/>
      <c r="U1614" s="37"/>
      <c r="V1614" s="37"/>
      <c r="W1614" s="37"/>
      <c r="X1614" s="37"/>
      <c r="Y1614" s="37"/>
      <c r="Z1614" s="37"/>
      <c r="AA1614" s="37">
        <v>2004</v>
      </c>
      <c r="AB1614" s="37"/>
      <c r="AC1614" s="37"/>
      <c r="AD1614" s="37"/>
      <c r="AE1614" s="37"/>
      <c r="AF1614" s="37"/>
      <c r="AG1614" s="37"/>
      <c r="AH1614" s="37"/>
      <c r="AI1614" s="37"/>
      <c r="AJ1614" s="37"/>
      <c r="AK1614" s="37"/>
      <c r="AL1614" s="37"/>
    </row>
    <row r="1615" spans="1:38" ht="15" customHeight="1">
      <c r="A1615" s="104" t="s">
        <v>3103</v>
      </c>
      <c r="B1615" s="36" t="s">
        <v>382</v>
      </c>
      <c r="C1615" s="37">
        <f t="shared" si="24"/>
        <v>2</v>
      </c>
      <c r="D1615" s="37">
        <v>0</v>
      </c>
      <c r="E1615" s="37"/>
      <c r="F1615" s="37"/>
      <c r="G1615" s="26">
        <v>2024</v>
      </c>
      <c r="H1615" s="26">
        <v>2023</v>
      </c>
      <c r="I1615" s="26"/>
      <c r="J1615" s="26"/>
      <c r="K1615" s="26"/>
      <c r="L1615" s="26"/>
      <c r="M1615" s="26"/>
      <c r="N1615" s="37"/>
      <c r="O1615" s="37"/>
      <c r="P1615" s="37"/>
      <c r="Q1615" s="37"/>
      <c r="R1615" s="37"/>
      <c r="S1615" s="37"/>
      <c r="T1615" s="37"/>
      <c r="U1615" s="37"/>
      <c r="V1615" s="37"/>
      <c r="W1615" s="37"/>
      <c r="X1615" s="37"/>
      <c r="Y1615" s="37"/>
      <c r="Z1615" s="37"/>
      <c r="AA1615" s="37"/>
      <c r="AB1615" s="37"/>
      <c r="AC1615" s="37"/>
      <c r="AD1615" s="37"/>
      <c r="AE1615" s="37"/>
      <c r="AF1615" s="37"/>
      <c r="AG1615" s="37"/>
      <c r="AH1615" s="37"/>
      <c r="AI1615" s="37"/>
      <c r="AJ1615" s="37"/>
      <c r="AK1615" s="37"/>
      <c r="AL1615" s="37"/>
    </row>
    <row r="1616" spans="1:38" ht="15" customHeight="1">
      <c r="A1616" s="103" t="s">
        <v>3104</v>
      </c>
      <c r="B1616" s="25" t="s">
        <v>64</v>
      </c>
      <c r="C1616" s="37">
        <f t="shared" si="24"/>
        <v>1</v>
      </c>
      <c r="D1616" s="37">
        <v>0</v>
      </c>
      <c r="E1616" s="37"/>
      <c r="F1616" s="37"/>
      <c r="G1616" s="26"/>
      <c r="H1616" s="26"/>
      <c r="I1616" s="26"/>
      <c r="J1616" s="26"/>
      <c r="K1616" s="26"/>
      <c r="L1616" s="26"/>
      <c r="M1616" s="26"/>
      <c r="N1616" s="37"/>
      <c r="O1616" s="37">
        <v>2016</v>
      </c>
      <c r="P1616" s="37"/>
      <c r="Q1616" s="37"/>
      <c r="R1616" s="37"/>
      <c r="S1616" s="37"/>
      <c r="T1616" s="37"/>
      <c r="U1616" s="37"/>
      <c r="V1616" s="37"/>
      <c r="W1616" s="37"/>
      <c r="X1616" s="37"/>
      <c r="Y1616" s="37"/>
      <c r="Z1616" s="37"/>
      <c r="AA1616" s="37"/>
      <c r="AB1616" s="37"/>
      <c r="AC1616" s="37"/>
      <c r="AD1616" s="37"/>
      <c r="AE1616" s="37"/>
      <c r="AF1616" s="37"/>
      <c r="AG1616" s="37"/>
      <c r="AH1616" s="37"/>
      <c r="AI1616" s="37"/>
      <c r="AJ1616" s="37"/>
      <c r="AK1616" s="37"/>
      <c r="AL1616" s="37"/>
    </row>
    <row r="1617" spans="1:38" ht="15" customHeight="1">
      <c r="A1617" s="104" t="s">
        <v>3105</v>
      </c>
      <c r="B1617" s="25" t="s">
        <v>137</v>
      </c>
      <c r="C1617" s="37">
        <f t="shared" si="24"/>
        <v>1</v>
      </c>
      <c r="D1617" s="37">
        <v>0</v>
      </c>
      <c r="E1617" s="37"/>
      <c r="F1617" s="37"/>
      <c r="G1617" s="26"/>
      <c r="H1617" s="26"/>
      <c r="I1617" s="26"/>
      <c r="J1617" s="26"/>
      <c r="K1617" s="26"/>
      <c r="L1617" s="26"/>
      <c r="M1617" s="26"/>
      <c r="N1617" s="37"/>
      <c r="O1617" s="37"/>
      <c r="P1617" s="37"/>
      <c r="Q1617" s="37"/>
      <c r="R1617" s="37"/>
      <c r="S1617" s="37">
        <v>2012</v>
      </c>
      <c r="T1617" s="37"/>
      <c r="U1617" s="37"/>
      <c r="V1617" s="37"/>
      <c r="W1617" s="37"/>
      <c r="X1617" s="37"/>
      <c r="Y1617" s="37"/>
      <c r="Z1617" s="37"/>
      <c r="AA1617" s="37"/>
      <c r="AB1617" s="37"/>
      <c r="AC1617" s="37"/>
      <c r="AD1617" s="37"/>
      <c r="AE1617" s="37"/>
      <c r="AF1617" s="37"/>
      <c r="AG1617" s="37"/>
      <c r="AH1617" s="37"/>
      <c r="AI1617" s="37"/>
      <c r="AJ1617" s="37"/>
      <c r="AK1617" s="37"/>
      <c r="AL1617" s="37"/>
    </row>
    <row r="1618" spans="1:38" ht="15" customHeight="1">
      <c r="A1618" s="104" t="s">
        <v>3106</v>
      </c>
      <c r="B1618" s="36" t="s">
        <v>101</v>
      </c>
      <c r="C1618" s="37">
        <f t="shared" si="24"/>
        <v>1</v>
      </c>
      <c r="D1618" s="37">
        <v>0</v>
      </c>
      <c r="E1618" s="37"/>
      <c r="F1618" s="37"/>
      <c r="G1618" s="26"/>
      <c r="H1618" s="26"/>
      <c r="I1618" s="26"/>
      <c r="J1618" s="26"/>
      <c r="K1618" s="26"/>
      <c r="L1618" s="26"/>
      <c r="M1618" s="26"/>
      <c r="N1618" s="37"/>
      <c r="O1618" s="37"/>
      <c r="P1618" s="37"/>
      <c r="Q1618" s="37"/>
      <c r="R1618" s="37"/>
      <c r="S1618" s="37"/>
      <c r="T1618" s="37"/>
      <c r="U1618" s="37"/>
      <c r="V1618" s="37"/>
      <c r="W1618" s="37"/>
      <c r="X1618" s="37"/>
      <c r="Y1618" s="37"/>
      <c r="Z1618" s="37"/>
      <c r="AA1618" s="37"/>
      <c r="AB1618" s="37"/>
      <c r="AC1618" s="37"/>
      <c r="AD1618" s="37"/>
      <c r="AE1618" s="37">
        <v>2000</v>
      </c>
      <c r="AF1618" s="37"/>
      <c r="AG1618" s="37"/>
      <c r="AH1618" s="37"/>
      <c r="AI1618" s="37"/>
      <c r="AJ1618" s="37"/>
      <c r="AK1618" s="37"/>
      <c r="AL1618" s="37"/>
    </row>
    <row r="1619" spans="1:38" ht="15" customHeight="1">
      <c r="A1619" s="103" t="s">
        <v>3107</v>
      </c>
      <c r="B1619" s="36" t="s">
        <v>139</v>
      </c>
      <c r="C1619" s="37">
        <f t="shared" si="24"/>
        <v>1</v>
      </c>
      <c r="D1619" s="37">
        <v>0</v>
      </c>
      <c r="E1619" s="37"/>
      <c r="F1619" s="37"/>
      <c r="G1619" s="26"/>
      <c r="H1619" s="26"/>
      <c r="I1619" s="26"/>
      <c r="J1619" s="26"/>
      <c r="K1619" s="26"/>
      <c r="L1619" s="26"/>
      <c r="M1619" s="26"/>
      <c r="N1619" s="37"/>
      <c r="O1619" s="37"/>
      <c r="P1619" s="37"/>
      <c r="Q1619" s="37"/>
      <c r="R1619" s="37"/>
      <c r="S1619" s="37"/>
      <c r="T1619" s="37"/>
      <c r="U1619" s="37"/>
      <c r="V1619" s="37"/>
      <c r="W1619" s="37"/>
      <c r="X1619" s="37"/>
      <c r="Y1619" s="37"/>
      <c r="Z1619" s="37"/>
      <c r="AA1619" s="37"/>
      <c r="AB1619" s="37"/>
      <c r="AC1619" s="37"/>
      <c r="AD1619" s="37"/>
      <c r="AE1619" s="37"/>
      <c r="AF1619" s="37"/>
      <c r="AG1619" s="37"/>
      <c r="AH1619" s="37"/>
      <c r="AI1619" s="37">
        <v>1996</v>
      </c>
      <c r="AJ1619" s="37"/>
      <c r="AK1619" s="37"/>
      <c r="AL1619" s="37"/>
    </row>
    <row r="1620" spans="1:38" ht="15" customHeight="1">
      <c r="A1620" s="103" t="s">
        <v>3108</v>
      </c>
      <c r="B1620" s="25" t="s">
        <v>197</v>
      </c>
      <c r="C1620" s="37">
        <f t="shared" si="24"/>
        <v>3</v>
      </c>
      <c r="D1620" s="37">
        <v>0</v>
      </c>
      <c r="E1620" s="37"/>
      <c r="F1620" s="37"/>
      <c r="G1620" s="26"/>
      <c r="H1620" s="26"/>
      <c r="I1620" s="26"/>
      <c r="J1620" s="26"/>
      <c r="K1620" s="26"/>
      <c r="L1620" s="26"/>
      <c r="M1620" s="26">
        <v>2018</v>
      </c>
      <c r="N1620" s="37">
        <v>2017</v>
      </c>
      <c r="O1620" s="37">
        <v>2016</v>
      </c>
      <c r="P1620" s="37"/>
      <c r="Q1620" s="37"/>
      <c r="R1620" s="37"/>
      <c r="S1620" s="37"/>
      <c r="T1620" s="37"/>
      <c r="U1620" s="37"/>
      <c r="V1620" s="37"/>
      <c r="W1620" s="37"/>
      <c r="X1620" s="37"/>
      <c r="Y1620" s="37"/>
      <c r="Z1620" s="37"/>
      <c r="AA1620" s="37"/>
      <c r="AB1620" s="37"/>
      <c r="AC1620" s="37"/>
      <c r="AD1620" s="37"/>
      <c r="AE1620" s="37"/>
      <c r="AF1620" s="37"/>
      <c r="AG1620" s="37"/>
      <c r="AH1620" s="37"/>
      <c r="AI1620" s="37"/>
      <c r="AJ1620" s="37"/>
      <c r="AK1620" s="37"/>
      <c r="AL1620" s="37"/>
    </row>
    <row r="1621" spans="1:38" ht="15" customHeight="1">
      <c r="A1621" s="103" t="s">
        <v>3109</v>
      </c>
      <c r="B1621" s="25" t="s">
        <v>139</v>
      </c>
      <c r="C1621" s="37">
        <f t="shared" si="24"/>
        <v>3</v>
      </c>
      <c r="D1621" s="37">
        <v>0</v>
      </c>
      <c r="E1621" s="37"/>
      <c r="F1621" s="37"/>
      <c r="G1621" s="26"/>
      <c r="H1621" s="26"/>
      <c r="I1621" s="26"/>
      <c r="J1621" s="26"/>
      <c r="K1621" s="26"/>
      <c r="L1621" s="26"/>
      <c r="M1621" s="26"/>
      <c r="N1621" s="37"/>
      <c r="O1621" s="37">
        <v>2016</v>
      </c>
      <c r="P1621" s="37">
        <v>2015</v>
      </c>
      <c r="Q1621" s="37">
        <v>2014</v>
      </c>
      <c r="R1621" s="37"/>
      <c r="S1621" s="37"/>
      <c r="T1621" s="37"/>
      <c r="U1621" s="37"/>
      <c r="V1621" s="37"/>
      <c r="W1621" s="37"/>
      <c r="X1621" s="37"/>
      <c r="Y1621" s="37"/>
      <c r="Z1621" s="37"/>
      <c r="AA1621" s="37"/>
      <c r="AB1621" s="37"/>
      <c r="AC1621" s="37"/>
      <c r="AD1621" s="37"/>
      <c r="AE1621" s="37"/>
      <c r="AF1621" s="37"/>
      <c r="AG1621" s="37"/>
      <c r="AH1621" s="37"/>
      <c r="AI1621" s="37"/>
      <c r="AJ1621" s="37"/>
      <c r="AK1621" s="37"/>
      <c r="AL1621" s="37"/>
    </row>
    <row r="1622" spans="1:38" ht="15" customHeight="1">
      <c r="A1622" s="103" t="s">
        <v>3110</v>
      </c>
      <c r="B1622" s="25" t="s">
        <v>208</v>
      </c>
      <c r="C1622" s="37">
        <f t="shared" si="24"/>
        <v>2</v>
      </c>
      <c r="D1622" s="37">
        <v>0</v>
      </c>
      <c r="E1622" s="37"/>
      <c r="F1622" s="37"/>
      <c r="G1622" s="26"/>
      <c r="H1622" s="26"/>
      <c r="I1622" s="26"/>
      <c r="J1622" s="26"/>
      <c r="K1622" s="26"/>
      <c r="L1622" s="26"/>
      <c r="M1622" s="26"/>
      <c r="N1622" s="37">
        <v>2017</v>
      </c>
      <c r="O1622" s="37">
        <v>2016</v>
      </c>
      <c r="P1622" s="37"/>
      <c r="Q1622" s="37"/>
      <c r="R1622" s="37"/>
      <c r="S1622" s="37"/>
      <c r="T1622" s="37"/>
      <c r="U1622" s="37"/>
      <c r="V1622" s="37"/>
      <c r="W1622" s="37"/>
      <c r="X1622" s="37"/>
      <c r="Y1622" s="37"/>
      <c r="Z1622" s="37"/>
      <c r="AA1622" s="37"/>
      <c r="AB1622" s="37"/>
      <c r="AC1622" s="37"/>
      <c r="AD1622" s="37"/>
      <c r="AE1622" s="37"/>
      <c r="AF1622" s="37"/>
      <c r="AG1622" s="37"/>
      <c r="AH1622" s="37"/>
      <c r="AI1622" s="37"/>
      <c r="AJ1622" s="37"/>
      <c r="AK1622" s="37"/>
      <c r="AL1622" s="37"/>
    </row>
    <row r="1623" spans="1:38" ht="15" customHeight="1">
      <c r="A1623" s="103" t="s">
        <v>3111</v>
      </c>
      <c r="B1623" s="25" t="s">
        <v>142</v>
      </c>
      <c r="C1623" s="37">
        <f t="shared" si="24"/>
        <v>7</v>
      </c>
      <c r="D1623" s="37">
        <v>7</v>
      </c>
      <c r="E1623" s="37">
        <v>2026</v>
      </c>
      <c r="F1623" s="37">
        <v>2025</v>
      </c>
      <c r="G1623" s="27">
        <v>2024</v>
      </c>
      <c r="H1623" s="26">
        <v>2023</v>
      </c>
      <c r="I1623" s="26">
        <v>2022</v>
      </c>
      <c r="J1623" s="26">
        <v>2021</v>
      </c>
      <c r="K1623" s="26">
        <v>2020</v>
      </c>
      <c r="L1623" s="26"/>
      <c r="M1623" s="26"/>
      <c r="N1623" s="37"/>
      <c r="O1623" s="37"/>
      <c r="P1623" s="37"/>
      <c r="Q1623" s="37"/>
      <c r="R1623" s="37"/>
      <c r="S1623" s="37"/>
      <c r="T1623" s="37"/>
      <c r="U1623" s="37"/>
      <c r="V1623" s="37"/>
      <c r="W1623" s="37"/>
      <c r="X1623" s="37"/>
      <c r="Y1623" s="37"/>
      <c r="Z1623" s="37"/>
      <c r="AA1623" s="37"/>
      <c r="AB1623" s="37"/>
      <c r="AC1623" s="37"/>
      <c r="AD1623" s="37"/>
      <c r="AE1623" s="37"/>
      <c r="AF1623" s="37"/>
      <c r="AG1623" s="37"/>
      <c r="AH1623" s="37"/>
      <c r="AI1623" s="37"/>
      <c r="AJ1623" s="37"/>
      <c r="AK1623" s="37"/>
      <c r="AL1623" s="37"/>
    </row>
    <row r="1624" spans="1:38" ht="15" customHeight="1">
      <c r="A1624" s="103" t="s">
        <v>3112</v>
      </c>
      <c r="B1624" s="36" t="s">
        <v>388</v>
      </c>
      <c r="C1624" s="37">
        <f t="shared" si="24"/>
        <v>3</v>
      </c>
      <c r="D1624" s="37">
        <v>0</v>
      </c>
      <c r="E1624" s="37"/>
      <c r="F1624" s="37"/>
      <c r="G1624" s="47"/>
      <c r="H1624" s="47"/>
      <c r="I1624" s="47"/>
      <c r="J1624" s="27">
        <v>2021</v>
      </c>
      <c r="K1624" s="27">
        <v>2020</v>
      </c>
      <c r="L1624" s="26">
        <v>2019</v>
      </c>
      <c r="M1624" s="26"/>
      <c r="N1624" s="37"/>
      <c r="O1624" s="37"/>
      <c r="P1624" s="37"/>
      <c r="Q1624" s="37"/>
      <c r="R1624" s="37"/>
      <c r="S1624" s="37"/>
      <c r="T1624" s="37"/>
      <c r="U1624" s="37"/>
      <c r="V1624" s="37"/>
      <c r="W1624" s="37"/>
      <c r="X1624" s="37"/>
      <c r="Y1624" s="37"/>
      <c r="Z1624" s="37"/>
      <c r="AA1624" s="37"/>
      <c r="AB1624" s="37"/>
      <c r="AC1624" s="37"/>
      <c r="AD1624" s="37"/>
      <c r="AE1624" s="37"/>
      <c r="AF1624" s="37"/>
      <c r="AG1624" s="37"/>
      <c r="AH1624" s="37"/>
      <c r="AI1624" s="37"/>
      <c r="AJ1624" s="37"/>
      <c r="AK1624" s="37"/>
      <c r="AL1624" s="37"/>
    </row>
    <row r="1625" spans="1:38" ht="15" customHeight="1">
      <c r="A1625" s="104" t="s">
        <v>3113</v>
      </c>
      <c r="B1625" s="36" t="s">
        <v>108</v>
      </c>
      <c r="C1625" s="37">
        <f t="shared" si="24"/>
        <v>13</v>
      </c>
      <c r="D1625" s="37">
        <v>0</v>
      </c>
      <c r="E1625" s="37"/>
      <c r="F1625" s="37"/>
      <c r="G1625" s="26"/>
      <c r="H1625" s="26"/>
      <c r="I1625" s="26"/>
      <c r="J1625" s="26"/>
      <c r="K1625" s="26"/>
      <c r="L1625" s="26">
        <v>2019</v>
      </c>
      <c r="M1625" s="26">
        <v>2018</v>
      </c>
      <c r="N1625" s="37">
        <v>2017</v>
      </c>
      <c r="O1625" s="37"/>
      <c r="P1625" s="37"/>
      <c r="Q1625" s="37"/>
      <c r="R1625" s="37">
        <v>2013</v>
      </c>
      <c r="S1625" s="37">
        <v>2012</v>
      </c>
      <c r="T1625" s="37">
        <v>2011</v>
      </c>
      <c r="U1625" s="37">
        <v>2010</v>
      </c>
      <c r="V1625" s="37"/>
      <c r="W1625" s="37">
        <v>2008</v>
      </c>
      <c r="X1625" s="37">
        <v>2007</v>
      </c>
      <c r="Y1625" s="37">
        <v>2006</v>
      </c>
      <c r="Z1625" s="37">
        <v>2005</v>
      </c>
      <c r="AA1625" s="37">
        <v>2004</v>
      </c>
      <c r="AB1625" s="37">
        <v>2003</v>
      </c>
      <c r="AC1625" s="37"/>
      <c r="AD1625" s="37"/>
      <c r="AE1625" s="37"/>
      <c r="AF1625" s="37"/>
      <c r="AG1625" s="37"/>
      <c r="AH1625" s="37"/>
      <c r="AI1625" s="37"/>
      <c r="AJ1625" s="37"/>
      <c r="AK1625" s="37"/>
      <c r="AL1625" s="37"/>
    </row>
    <row r="1626" spans="1:38" ht="15" customHeight="1">
      <c r="A1626" s="103" t="s">
        <v>3114</v>
      </c>
      <c r="B1626" s="36" t="s">
        <v>99</v>
      </c>
      <c r="C1626" s="37">
        <f t="shared" si="24"/>
        <v>1</v>
      </c>
      <c r="D1626" s="37">
        <v>0</v>
      </c>
      <c r="E1626" s="37"/>
      <c r="F1626" s="37"/>
      <c r="G1626" s="26"/>
      <c r="H1626" s="26"/>
      <c r="I1626" s="26"/>
      <c r="J1626" s="26"/>
      <c r="K1626" s="26"/>
      <c r="L1626" s="26"/>
      <c r="M1626" s="26"/>
      <c r="N1626" s="37"/>
      <c r="O1626" s="37"/>
      <c r="P1626" s="37"/>
      <c r="Q1626" s="37"/>
      <c r="R1626" s="37"/>
      <c r="S1626" s="37"/>
      <c r="T1626" s="37"/>
      <c r="U1626" s="37"/>
      <c r="V1626" s="37"/>
      <c r="W1626" s="37"/>
      <c r="X1626" s="37"/>
      <c r="Y1626" s="37"/>
      <c r="Z1626" s="37"/>
      <c r="AA1626" s="37"/>
      <c r="AB1626" s="37"/>
      <c r="AC1626" s="37">
        <v>2002</v>
      </c>
      <c r="AD1626" s="37"/>
      <c r="AE1626" s="37"/>
      <c r="AF1626" s="37"/>
      <c r="AG1626" s="37"/>
      <c r="AH1626" s="37"/>
      <c r="AI1626" s="37"/>
      <c r="AJ1626" s="37"/>
      <c r="AK1626" s="37"/>
      <c r="AL1626" s="37"/>
    </row>
    <row r="1627" spans="1:38" ht="15" customHeight="1">
      <c r="A1627" s="103" t="s">
        <v>3115</v>
      </c>
      <c r="B1627" s="36" t="s">
        <v>294</v>
      </c>
      <c r="C1627" s="37">
        <f t="shared" si="24"/>
        <v>1</v>
      </c>
      <c r="D1627" s="37">
        <v>0</v>
      </c>
      <c r="E1627" s="37"/>
      <c r="F1627" s="37"/>
      <c r="G1627" s="26"/>
      <c r="H1627" s="26"/>
      <c r="I1627" s="26"/>
      <c r="J1627" s="26"/>
      <c r="K1627" s="26"/>
      <c r="L1627" s="26"/>
      <c r="M1627" s="26"/>
      <c r="N1627" s="37"/>
      <c r="O1627" s="37"/>
      <c r="P1627" s="37"/>
      <c r="Q1627" s="37"/>
      <c r="R1627" s="37"/>
      <c r="S1627" s="37"/>
      <c r="T1627" s="37"/>
      <c r="U1627" s="37"/>
      <c r="V1627" s="37"/>
      <c r="W1627" s="37"/>
      <c r="X1627" s="37"/>
      <c r="Y1627" s="37"/>
      <c r="Z1627" s="37"/>
      <c r="AA1627" s="37"/>
      <c r="AB1627" s="37"/>
      <c r="AC1627" s="37"/>
      <c r="AD1627" s="37"/>
      <c r="AE1627" s="37"/>
      <c r="AF1627" s="37"/>
      <c r="AG1627" s="37">
        <v>1998</v>
      </c>
      <c r="AH1627" s="37"/>
      <c r="AI1627" s="37"/>
      <c r="AJ1627" s="37"/>
      <c r="AK1627" s="37"/>
      <c r="AL1627" s="37"/>
    </row>
    <row r="1628" spans="1:38" ht="15" customHeight="1">
      <c r="A1628" s="103" t="s">
        <v>3116</v>
      </c>
      <c r="B1628" s="36" t="s">
        <v>99</v>
      </c>
      <c r="C1628" s="37">
        <f t="shared" si="24"/>
        <v>1</v>
      </c>
      <c r="D1628" s="37">
        <v>0</v>
      </c>
      <c r="E1628" s="37"/>
      <c r="F1628" s="37"/>
      <c r="G1628" s="26"/>
      <c r="H1628" s="26"/>
      <c r="I1628" s="26">
        <v>2022</v>
      </c>
      <c r="J1628" s="26"/>
      <c r="K1628" s="26"/>
      <c r="L1628" s="26"/>
      <c r="M1628" s="26"/>
      <c r="N1628" s="37"/>
      <c r="O1628" s="37"/>
      <c r="P1628" s="37"/>
      <c r="Q1628" s="37"/>
      <c r="R1628" s="37"/>
      <c r="S1628" s="37"/>
      <c r="T1628" s="37"/>
      <c r="U1628" s="37"/>
      <c r="V1628" s="37"/>
      <c r="W1628" s="37"/>
      <c r="X1628" s="37"/>
      <c r="Y1628" s="37"/>
      <c r="Z1628" s="37"/>
      <c r="AA1628" s="37"/>
      <c r="AB1628" s="37"/>
      <c r="AC1628" s="37"/>
      <c r="AD1628" s="37"/>
      <c r="AE1628" s="37"/>
      <c r="AF1628" s="37"/>
      <c r="AG1628" s="37"/>
      <c r="AH1628" s="37"/>
      <c r="AI1628" s="37"/>
      <c r="AJ1628" s="37"/>
      <c r="AK1628" s="37"/>
      <c r="AL1628" s="37"/>
    </row>
    <row r="1629" spans="1:38" ht="15" customHeight="1">
      <c r="A1629" s="104" t="s">
        <v>3117</v>
      </c>
      <c r="B1629" s="36" t="s">
        <v>338</v>
      </c>
      <c r="C1629" s="37">
        <f t="shared" si="24"/>
        <v>3</v>
      </c>
      <c r="D1629" s="37">
        <v>2</v>
      </c>
      <c r="E1629" s="37">
        <v>2026</v>
      </c>
      <c r="F1629" s="37">
        <v>2025</v>
      </c>
      <c r="G1629" s="26"/>
      <c r="H1629" s="26"/>
      <c r="I1629" s="26"/>
      <c r="J1629" s="26"/>
      <c r="K1629" s="26"/>
      <c r="L1629" s="26"/>
      <c r="M1629" s="26"/>
      <c r="N1629" s="37"/>
      <c r="O1629" s="37"/>
      <c r="P1629" s="37"/>
      <c r="Q1629" s="37"/>
      <c r="R1629" s="37"/>
      <c r="S1629" s="37"/>
      <c r="T1629" s="37"/>
      <c r="U1629" s="37"/>
      <c r="V1629" s="37">
        <v>2009</v>
      </c>
      <c r="W1629" s="37"/>
      <c r="X1629" s="37"/>
      <c r="Y1629" s="37"/>
      <c r="Z1629" s="37"/>
      <c r="AA1629" s="37"/>
      <c r="AB1629" s="37"/>
      <c r="AC1629" s="37"/>
      <c r="AD1629" s="37"/>
      <c r="AE1629" s="37"/>
      <c r="AF1629" s="37"/>
      <c r="AG1629" s="37"/>
      <c r="AH1629" s="37"/>
      <c r="AI1629" s="37"/>
      <c r="AJ1629" s="37"/>
      <c r="AK1629" s="37"/>
      <c r="AL1629" s="37"/>
    </row>
    <row r="1630" spans="1:38" ht="15" customHeight="1">
      <c r="A1630" s="104" t="s">
        <v>3118</v>
      </c>
      <c r="B1630" s="36" t="s">
        <v>2384</v>
      </c>
      <c r="C1630" s="37">
        <f t="shared" si="24"/>
        <v>1</v>
      </c>
      <c r="D1630" s="37">
        <v>0</v>
      </c>
      <c r="E1630" s="37"/>
      <c r="F1630" s="37"/>
      <c r="G1630" s="26"/>
      <c r="H1630" s="26"/>
      <c r="I1630" s="26"/>
      <c r="J1630" s="26"/>
      <c r="K1630" s="26"/>
      <c r="L1630" s="26"/>
      <c r="M1630" s="26"/>
      <c r="N1630" s="37"/>
      <c r="O1630" s="37"/>
      <c r="P1630" s="37"/>
      <c r="Q1630" s="37"/>
      <c r="R1630" s="37"/>
      <c r="S1630" s="37"/>
      <c r="T1630" s="37"/>
      <c r="U1630" s="37"/>
      <c r="V1630" s="37"/>
      <c r="W1630" s="37">
        <v>2008</v>
      </c>
      <c r="X1630" s="37"/>
      <c r="Y1630" s="37"/>
      <c r="Z1630" s="37"/>
      <c r="AA1630" s="37"/>
      <c r="AB1630" s="37"/>
      <c r="AC1630" s="37"/>
      <c r="AD1630" s="37"/>
      <c r="AE1630" s="37"/>
      <c r="AF1630" s="37"/>
      <c r="AG1630" s="37"/>
      <c r="AH1630" s="37"/>
      <c r="AI1630" s="37"/>
      <c r="AJ1630" s="37"/>
      <c r="AK1630" s="37"/>
      <c r="AL1630" s="37"/>
    </row>
    <row r="1631" spans="1:38" ht="15" customHeight="1">
      <c r="A1631" s="104" t="s">
        <v>3119</v>
      </c>
      <c r="B1631" s="36" t="s">
        <v>121</v>
      </c>
      <c r="C1631" s="37">
        <f t="shared" si="24"/>
        <v>1</v>
      </c>
      <c r="D1631" s="37">
        <v>0</v>
      </c>
      <c r="E1631" s="37"/>
      <c r="F1631" s="37"/>
      <c r="G1631" s="26"/>
      <c r="H1631" s="26"/>
      <c r="I1631" s="26"/>
      <c r="J1631" s="26"/>
      <c r="K1631" s="26"/>
      <c r="L1631" s="26"/>
      <c r="M1631" s="26"/>
      <c r="N1631" s="37"/>
      <c r="O1631" s="37"/>
      <c r="P1631" s="37"/>
      <c r="Q1631" s="37"/>
      <c r="R1631" s="37"/>
      <c r="S1631" s="37"/>
      <c r="T1631" s="37"/>
      <c r="U1631" s="37"/>
      <c r="V1631" s="37"/>
      <c r="W1631" s="37"/>
      <c r="X1631" s="37"/>
      <c r="Y1631" s="37"/>
      <c r="Z1631" s="37"/>
      <c r="AA1631" s="37">
        <v>2004</v>
      </c>
      <c r="AB1631" s="37"/>
      <c r="AC1631" s="37"/>
      <c r="AD1631" s="37"/>
      <c r="AE1631" s="37"/>
      <c r="AF1631" s="37"/>
      <c r="AG1631" s="37"/>
      <c r="AH1631" s="37"/>
      <c r="AI1631" s="37"/>
      <c r="AJ1631" s="37"/>
      <c r="AK1631" s="37"/>
      <c r="AL1631" s="37"/>
    </row>
    <row r="1632" spans="1:38" ht="15" customHeight="1">
      <c r="A1632" s="104" t="s">
        <v>3120</v>
      </c>
      <c r="B1632" s="36" t="s">
        <v>388</v>
      </c>
      <c r="C1632" s="37">
        <f t="shared" si="24"/>
        <v>2</v>
      </c>
      <c r="D1632" s="37">
        <v>2</v>
      </c>
      <c r="E1632" s="38">
        <v>2026</v>
      </c>
      <c r="F1632" s="37">
        <v>2025</v>
      </c>
      <c r="G1632" s="26"/>
      <c r="H1632" s="26"/>
      <c r="I1632" s="26"/>
      <c r="J1632" s="26"/>
      <c r="K1632" s="26"/>
      <c r="L1632" s="26"/>
      <c r="M1632" s="26"/>
      <c r="N1632" s="37"/>
      <c r="O1632" s="37"/>
      <c r="P1632" s="37"/>
      <c r="Q1632" s="37"/>
      <c r="R1632" s="37"/>
      <c r="S1632" s="37"/>
      <c r="T1632" s="37"/>
      <c r="U1632" s="37"/>
      <c r="V1632" s="37"/>
      <c r="W1632" s="37"/>
      <c r="X1632" s="37"/>
      <c r="Y1632" s="37"/>
      <c r="Z1632" s="37"/>
      <c r="AA1632" s="37"/>
      <c r="AB1632" s="37"/>
      <c r="AC1632" s="37"/>
      <c r="AD1632" s="37"/>
      <c r="AE1632" s="37"/>
      <c r="AF1632" s="37"/>
      <c r="AG1632" s="37"/>
      <c r="AH1632" s="37"/>
      <c r="AI1632" s="37"/>
      <c r="AJ1632" s="37"/>
      <c r="AK1632" s="37"/>
      <c r="AL1632" s="37"/>
    </row>
    <row r="1633" spans="1:38" ht="15" customHeight="1">
      <c r="A1633" s="104" t="s">
        <v>3121</v>
      </c>
      <c r="B1633" s="25" t="s">
        <v>64</v>
      </c>
      <c r="C1633" s="37">
        <f t="shared" si="24"/>
        <v>1</v>
      </c>
      <c r="D1633" s="37">
        <v>0</v>
      </c>
      <c r="E1633" s="37"/>
      <c r="F1633" s="37"/>
      <c r="G1633" s="26"/>
      <c r="H1633" s="26"/>
      <c r="I1633" s="26"/>
      <c r="J1633" s="26"/>
      <c r="K1633" s="26"/>
      <c r="L1633" s="26"/>
      <c r="M1633" s="26"/>
      <c r="N1633" s="37"/>
      <c r="O1633" s="37"/>
      <c r="P1633" s="37">
        <v>2015</v>
      </c>
      <c r="Q1633" s="37"/>
      <c r="R1633" s="37"/>
      <c r="S1633" s="37"/>
      <c r="T1633" s="37"/>
      <c r="U1633" s="37"/>
      <c r="V1633" s="37"/>
      <c r="W1633" s="37"/>
      <c r="X1633" s="37"/>
      <c r="Y1633" s="37"/>
      <c r="Z1633" s="37"/>
      <c r="AA1633" s="37"/>
      <c r="AB1633" s="37"/>
      <c r="AC1633" s="37"/>
      <c r="AD1633" s="37"/>
      <c r="AE1633" s="37"/>
      <c r="AF1633" s="37"/>
      <c r="AG1633" s="37"/>
      <c r="AH1633" s="37"/>
      <c r="AI1633" s="37"/>
      <c r="AJ1633" s="37"/>
      <c r="AK1633" s="37"/>
      <c r="AL1633" s="37"/>
    </row>
    <row r="1634" spans="1:38" ht="15" customHeight="1">
      <c r="A1634" s="103" t="s">
        <v>3121</v>
      </c>
      <c r="B1634" s="25" t="s">
        <v>76</v>
      </c>
      <c r="C1634" s="37">
        <f t="shared" si="24"/>
        <v>1</v>
      </c>
      <c r="D1634" s="37">
        <v>0</v>
      </c>
      <c r="E1634" s="37"/>
      <c r="F1634" s="37"/>
      <c r="G1634" s="26">
        <v>2024</v>
      </c>
      <c r="H1634" s="26"/>
      <c r="I1634" s="26"/>
      <c r="J1634" s="26"/>
      <c r="K1634" s="26"/>
      <c r="L1634" s="26"/>
      <c r="M1634" s="26"/>
      <c r="N1634" s="37"/>
      <c r="O1634" s="37"/>
      <c r="P1634" s="37"/>
      <c r="Q1634" s="37"/>
      <c r="R1634" s="37"/>
      <c r="S1634" s="37"/>
      <c r="T1634" s="37"/>
      <c r="U1634" s="37"/>
      <c r="V1634" s="37"/>
      <c r="W1634" s="37"/>
      <c r="X1634" s="37"/>
      <c r="Y1634" s="37"/>
      <c r="Z1634" s="37"/>
      <c r="AA1634" s="37"/>
      <c r="AB1634" s="37"/>
      <c r="AC1634" s="37"/>
      <c r="AD1634" s="37"/>
      <c r="AE1634" s="37"/>
      <c r="AF1634" s="37"/>
      <c r="AG1634" s="37"/>
      <c r="AH1634" s="37"/>
      <c r="AI1634" s="37"/>
      <c r="AJ1634" s="37"/>
      <c r="AK1634" s="37"/>
      <c r="AL1634" s="37"/>
    </row>
    <row r="1635" spans="1:38" ht="15" customHeight="1">
      <c r="A1635" s="103" t="s">
        <v>3121</v>
      </c>
      <c r="B1635" s="25" t="s">
        <v>99</v>
      </c>
      <c r="C1635" s="37">
        <f t="shared" si="24"/>
        <v>11</v>
      </c>
      <c r="D1635" s="37">
        <v>7</v>
      </c>
      <c r="E1635" s="37">
        <v>2026</v>
      </c>
      <c r="F1635" s="38">
        <v>2025</v>
      </c>
      <c r="G1635" s="26">
        <v>2024</v>
      </c>
      <c r="H1635" s="26">
        <v>2023</v>
      </c>
      <c r="I1635" s="26">
        <v>2022</v>
      </c>
      <c r="J1635" s="26">
        <v>2021</v>
      </c>
      <c r="K1635" s="26">
        <v>2020</v>
      </c>
      <c r="L1635" s="26"/>
      <c r="M1635" s="26"/>
      <c r="N1635" s="37"/>
      <c r="O1635" s="37"/>
      <c r="P1635" s="37">
        <v>2015</v>
      </c>
      <c r="Q1635" s="37">
        <v>2014</v>
      </c>
      <c r="R1635" s="37">
        <v>2013</v>
      </c>
      <c r="S1635" s="37">
        <v>2012</v>
      </c>
      <c r="T1635" s="37"/>
      <c r="U1635" s="37"/>
      <c r="V1635" s="37"/>
      <c r="W1635" s="37"/>
      <c r="X1635" s="37"/>
      <c r="Y1635" s="37"/>
      <c r="Z1635" s="37"/>
      <c r="AA1635" s="37"/>
      <c r="AB1635" s="37"/>
      <c r="AC1635" s="37"/>
      <c r="AD1635" s="37"/>
      <c r="AE1635" s="37"/>
      <c r="AF1635" s="37"/>
      <c r="AG1635" s="37"/>
      <c r="AH1635" s="37"/>
      <c r="AI1635" s="37"/>
      <c r="AJ1635" s="37"/>
      <c r="AK1635" s="37"/>
      <c r="AL1635" s="37"/>
    </row>
    <row r="1636" spans="1:38" ht="15" customHeight="1">
      <c r="A1636" s="104" t="s">
        <v>3122</v>
      </c>
      <c r="B1636" s="25" t="s">
        <v>60</v>
      </c>
      <c r="C1636" s="37">
        <f t="shared" si="24"/>
        <v>2</v>
      </c>
      <c r="D1636" s="37">
        <v>0</v>
      </c>
      <c r="E1636" s="37"/>
      <c r="F1636" s="37"/>
      <c r="G1636" s="47"/>
      <c r="H1636" s="27">
        <v>2023</v>
      </c>
      <c r="I1636" s="26">
        <v>2022</v>
      </c>
      <c r="J1636" s="26"/>
      <c r="K1636" s="26"/>
      <c r="L1636" s="26"/>
      <c r="M1636" s="26"/>
      <c r="N1636" s="37"/>
      <c r="O1636" s="37"/>
      <c r="P1636" s="37"/>
      <c r="Q1636" s="37"/>
      <c r="R1636" s="37"/>
      <c r="S1636" s="37"/>
      <c r="T1636" s="37"/>
      <c r="U1636" s="37"/>
      <c r="V1636" s="37"/>
      <c r="W1636" s="37"/>
      <c r="X1636" s="37"/>
      <c r="Y1636" s="37"/>
      <c r="Z1636" s="37"/>
      <c r="AA1636" s="37"/>
      <c r="AB1636" s="37"/>
      <c r="AC1636" s="37"/>
      <c r="AD1636" s="37"/>
      <c r="AE1636" s="37"/>
      <c r="AF1636" s="37"/>
      <c r="AG1636" s="37"/>
      <c r="AH1636" s="37"/>
      <c r="AI1636" s="37"/>
      <c r="AJ1636" s="37"/>
      <c r="AK1636" s="37"/>
      <c r="AL1636" s="37"/>
    </row>
    <row r="1637" spans="1:38" ht="15" customHeight="1">
      <c r="A1637" s="103" t="s">
        <v>3123</v>
      </c>
      <c r="B1637" s="25" t="s">
        <v>60</v>
      </c>
      <c r="C1637" s="37">
        <f t="shared" si="24"/>
        <v>9</v>
      </c>
      <c r="D1637" s="37">
        <v>9</v>
      </c>
      <c r="E1637" s="38">
        <v>2026</v>
      </c>
      <c r="F1637" s="38">
        <v>2025</v>
      </c>
      <c r="G1637" s="27">
        <v>2024</v>
      </c>
      <c r="H1637" s="27">
        <v>2023</v>
      </c>
      <c r="I1637" s="27">
        <v>2022</v>
      </c>
      <c r="J1637" s="27">
        <v>2021</v>
      </c>
      <c r="K1637" s="26">
        <v>2020</v>
      </c>
      <c r="L1637" s="26">
        <v>2019</v>
      </c>
      <c r="M1637" s="26">
        <v>2018</v>
      </c>
      <c r="N1637" s="37"/>
      <c r="O1637" s="37"/>
      <c r="P1637" s="37"/>
      <c r="Q1637" s="37"/>
      <c r="R1637" s="37"/>
      <c r="S1637" s="37"/>
      <c r="T1637" s="37"/>
      <c r="U1637" s="37"/>
      <c r="V1637" s="37"/>
      <c r="W1637" s="37"/>
      <c r="X1637" s="37"/>
      <c r="Y1637" s="37"/>
      <c r="Z1637" s="37"/>
      <c r="AA1637" s="37"/>
      <c r="AB1637" s="37"/>
      <c r="AC1637" s="37"/>
      <c r="AD1637" s="37"/>
      <c r="AE1637" s="37"/>
      <c r="AF1637" s="37"/>
      <c r="AG1637" s="37"/>
      <c r="AH1637" s="37"/>
      <c r="AI1637" s="37"/>
      <c r="AJ1637" s="37"/>
      <c r="AK1637" s="37"/>
      <c r="AL1637" s="37"/>
    </row>
    <row r="1638" spans="1:38" ht="15" customHeight="1">
      <c r="A1638" s="104" t="s">
        <v>3124</v>
      </c>
      <c r="B1638" s="36" t="s">
        <v>79</v>
      </c>
      <c r="C1638" s="37">
        <f t="shared" si="24"/>
        <v>1</v>
      </c>
      <c r="D1638" s="37">
        <v>0</v>
      </c>
      <c r="E1638" s="37"/>
      <c r="F1638" s="37"/>
      <c r="G1638" s="26"/>
      <c r="H1638" s="26"/>
      <c r="I1638" s="26"/>
      <c r="J1638" s="26"/>
      <c r="K1638" s="26"/>
      <c r="L1638" s="26"/>
      <c r="M1638" s="26"/>
      <c r="N1638" s="37"/>
      <c r="O1638" s="37"/>
      <c r="P1638" s="37"/>
      <c r="Q1638" s="37"/>
      <c r="R1638" s="37"/>
      <c r="S1638" s="37"/>
      <c r="T1638" s="37"/>
      <c r="U1638" s="37"/>
      <c r="V1638" s="37"/>
      <c r="W1638" s="37"/>
      <c r="X1638" s="37"/>
      <c r="Y1638" s="37">
        <v>2006</v>
      </c>
      <c r="Z1638" s="37"/>
      <c r="AA1638" s="37"/>
      <c r="AB1638" s="37"/>
      <c r="AC1638" s="37"/>
      <c r="AD1638" s="37"/>
      <c r="AE1638" s="37"/>
      <c r="AF1638" s="37"/>
      <c r="AG1638" s="37"/>
      <c r="AH1638" s="37"/>
      <c r="AI1638" s="37"/>
      <c r="AJ1638" s="37"/>
      <c r="AK1638" s="37"/>
      <c r="AL1638" s="37"/>
    </row>
    <row r="1639" spans="1:38" ht="15" customHeight="1">
      <c r="A1639" s="103" t="s">
        <v>3125</v>
      </c>
      <c r="B1639" s="25" t="s">
        <v>76</v>
      </c>
      <c r="C1639" s="37">
        <f t="shared" si="24"/>
        <v>1</v>
      </c>
      <c r="D1639" s="37">
        <v>0</v>
      </c>
      <c r="E1639" s="37"/>
      <c r="F1639" s="37"/>
      <c r="G1639" s="26"/>
      <c r="H1639" s="26"/>
      <c r="I1639" s="26"/>
      <c r="J1639" s="26"/>
      <c r="K1639" s="26">
        <v>2020</v>
      </c>
      <c r="L1639" s="26"/>
      <c r="M1639" s="26"/>
      <c r="N1639" s="37"/>
      <c r="O1639" s="37"/>
      <c r="P1639" s="37"/>
      <c r="Q1639" s="37"/>
      <c r="R1639" s="37"/>
      <c r="S1639" s="37"/>
      <c r="T1639" s="37"/>
      <c r="U1639" s="37"/>
      <c r="V1639" s="37"/>
      <c r="W1639" s="37"/>
      <c r="X1639" s="37"/>
      <c r="Y1639" s="37"/>
      <c r="Z1639" s="37"/>
      <c r="AA1639" s="37"/>
      <c r="AB1639" s="37"/>
      <c r="AC1639" s="37"/>
      <c r="AD1639" s="37"/>
      <c r="AE1639" s="37"/>
      <c r="AF1639" s="37"/>
      <c r="AG1639" s="37"/>
      <c r="AH1639" s="37"/>
      <c r="AI1639" s="37"/>
      <c r="AJ1639" s="37"/>
      <c r="AK1639" s="37"/>
      <c r="AL1639" s="37"/>
    </row>
    <row r="1640" spans="1:38" ht="15" customHeight="1">
      <c r="A1640" s="104" t="s">
        <v>3126</v>
      </c>
      <c r="B1640" s="36" t="s">
        <v>142</v>
      </c>
      <c r="C1640" s="37">
        <f t="shared" si="24"/>
        <v>7</v>
      </c>
      <c r="D1640" s="37">
        <v>0</v>
      </c>
      <c r="E1640" s="37"/>
      <c r="F1640" s="37"/>
      <c r="G1640" s="26"/>
      <c r="H1640" s="26"/>
      <c r="I1640" s="26"/>
      <c r="J1640" s="26"/>
      <c r="K1640" s="26"/>
      <c r="L1640" s="26"/>
      <c r="M1640" s="26"/>
      <c r="N1640" s="37"/>
      <c r="O1640" s="37"/>
      <c r="P1640" s="37"/>
      <c r="Q1640" s="37"/>
      <c r="R1640" s="37">
        <v>2013</v>
      </c>
      <c r="S1640" s="37">
        <v>2012</v>
      </c>
      <c r="T1640" s="37">
        <v>2011</v>
      </c>
      <c r="U1640" s="37">
        <v>2010</v>
      </c>
      <c r="V1640" s="37">
        <v>2009</v>
      </c>
      <c r="W1640" s="37">
        <v>2008</v>
      </c>
      <c r="X1640" s="37">
        <v>2007</v>
      </c>
      <c r="Y1640" s="37"/>
      <c r="Z1640" s="37"/>
      <c r="AA1640" s="37"/>
      <c r="AB1640" s="37"/>
      <c r="AC1640" s="37"/>
      <c r="AD1640" s="37"/>
      <c r="AE1640" s="37"/>
      <c r="AF1640" s="37"/>
      <c r="AG1640" s="37"/>
      <c r="AH1640" s="37"/>
      <c r="AI1640" s="37"/>
      <c r="AJ1640" s="37"/>
      <c r="AK1640" s="37"/>
      <c r="AL1640" s="37"/>
    </row>
    <row r="1641" spans="1:38" ht="15" customHeight="1">
      <c r="A1641" s="104" t="s">
        <v>3127</v>
      </c>
      <c r="B1641" s="36" t="s">
        <v>88</v>
      </c>
      <c r="C1641" s="37">
        <f t="shared" si="24"/>
        <v>2</v>
      </c>
      <c r="D1641" s="37">
        <v>0</v>
      </c>
      <c r="E1641" s="37"/>
      <c r="F1641" s="37"/>
      <c r="G1641" s="47"/>
      <c r="H1641" s="47"/>
      <c r="I1641" s="47"/>
      <c r="J1641" s="27">
        <v>2021</v>
      </c>
      <c r="K1641" s="26"/>
      <c r="L1641" s="27">
        <v>2019</v>
      </c>
      <c r="M1641" s="26"/>
      <c r="N1641" s="37"/>
      <c r="O1641" s="37"/>
      <c r="P1641" s="37"/>
      <c r="Q1641" s="37"/>
      <c r="R1641" s="37"/>
      <c r="S1641" s="37"/>
      <c r="T1641" s="37"/>
      <c r="U1641" s="37"/>
      <c r="V1641" s="37"/>
      <c r="W1641" s="37"/>
      <c r="X1641" s="37"/>
      <c r="Y1641" s="37"/>
      <c r="Z1641" s="37"/>
      <c r="AA1641" s="37"/>
      <c r="AB1641" s="37"/>
      <c r="AC1641" s="37"/>
      <c r="AD1641" s="37"/>
      <c r="AE1641" s="37"/>
      <c r="AF1641" s="37"/>
      <c r="AG1641" s="37"/>
      <c r="AH1641" s="37"/>
      <c r="AI1641" s="37"/>
      <c r="AJ1641" s="37"/>
      <c r="AK1641" s="37"/>
      <c r="AL1641" s="37"/>
    </row>
    <row r="1642" spans="1:38" ht="15" customHeight="1">
      <c r="A1642" s="103" t="s">
        <v>3128</v>
      </c>
      <c r="B1642" s="25" t="s">
        <v>88</v>
      </c>
      <c r="C1642" s="37">
        <f t="shared" si="24"/>
        <v>8</v>
      </c>
      <c r="D1642" s="37">
        <v>0</v>
      </c>
      <c r="E1642" s="37"/>
      <c r="F1642" s="37"/>
      <c r="G1642" s="26">
        <v>2024</v>
      </c>
      <c r="H1642" s="26">
        <v>2023</v>
      </c>
      <c r="I1642" s="26">
        <v>2022</v>
      </c>
      <c r="J1642" s="26">
        <v>2021</v>
      </c>
      <c r="K1642" s="26">
        <v>2020</v>
      </c>
      <c r="L1642" s="26">
        <v>2019</v>
      </c>
      <c r="M1642" s="26"/>
      <c r="N1642" s="37">
        <v>2017</v>
      </c>
      <c r="O1642" s="37">
        <v>2016</v>
      </c>
      <c r="P1642" s="37"/>
      <c r="Q1642" s="37"/>
      <c r="R1642" s="37"/>
      <c r="S1642" s="37"/>
      <c r="T1642" s="37"/>
      <c r="U1642" s="37"/>
      <c r="V1642" s="37"/>
      <c r="W1642" s="37"/>
      <c r="X1642" s="37"/>
      <c r="Y1642" s="37"/>
      <c r="Z1642" s="37"/>
      <c r="AA1642" s="37"/>
      <c r="AB1642" s="37"/>
      <c r="AC1642" s="37"/>
      <c r="AD1642" s="37"/>
      <c r="AE1642" s="37"/>
      <c r="AF1642" s="37"/>
      <c r="AG1642" s="37"/>
      <c r="AH1642" s="37"/>
      <c r="AI1642" s="37"/>
      <c r="AJ1642" s="37"/>
      <c r="AK1642" s="37"/>
      <c r="AL1642" s="37"/>
    </row>
    <row r="1643" spans="1:38" ht="15" customHeight="1">
      <c r="A1643" s="104" t="s">
        <v>3129</v>
      </c>
      <c r="B1643" s="36" t="s">
        <v>142</v>
      </c>
      <c r="C1643" s="37">
        <f t="shared" si="24"/>
        <v>5</v>
      </c>
      <c r="D1643" s="37">
        <v>0</v>
      </c>
      <c r="E1643" s="37"/>
      <c r="F1643" s="37"/>
      <c r="G1643" s="26"/>
      <c r="H1643" s="26"/>
      <c r="I1643" s="26"/>
      <c r="J1643" s="26"/>
      <c r="K1643" s="26"/>
      <c r="L1643" s="26"/>
      <c r="M1643" s="26"/>
      <c r="N1643" s="37"/>
      <c r="O1643" s="37"/>
      <c r="P1643" s="37"/>
      <c r="Q1643" s="37"/>
      <c r="R1643" s="37"/>
      <c r="S1643" s="37"/>
      <c r="T1643" s="37"/>
      <c r="U1643" s="37"/>
      <c r="V1643" s="37"/>
      <c r="W1643" s="37"/>
      <c r="X1643" s="37">
        <v>2007</v>
      </c>
      <c r="Y1643" s="37">
        <v>2006</v>
      </c>
      <c r="Z1643" s="37">
        <v>2005</v>
      </c>
      <c r="AA1643" s="37">
        <v>2004</v>
      </c>
      <c r="AB1643" s="37">
        <v>2003</v>
      </c>
      <c r="AC1643" s="37"/>
      <c r="AD1643" s="37"/>
      <c r="AE1643" s="37"/>
      <c r="AF1643" s="37"/>
      <c r="AG1643" s="37"/>
      <c r="AH1643" s="37"/>
      <c r="AI1643" s="37"/>
      <c r="AJ1643" s="37"/>
      <c r="AK1643" s="37"/>
      <c r="AL1643" s="37"/>
    </row>
    <row r="1644" spans="1:38" ht="15" customHeight="1">
      <c r="A1644" s="104" t="s">
        <v>3130</v>
      </c>
      <c r="B1644" s="36" t="s">
        <v>79</v>
      </c>
      <c r="C1644" s="37">
        <f t="shared" si="24"/>
        <v>1</v>
      </c>
      <c r="D1644" s="37">
        <v>1</v>
      </c>
      <c r="E1644" s="37">
        <v>2026</v>
      </c>
      <c r="F1644" s="37"/>
      <c r="G1644" s="26"/>
      <c r="H1644" s="26"/>
      <c r="I1644" s="26"/>
      <c r="J1644" s="26"/>
      <c r="K1644" s="26"/>
      <c r="L1644" s="26"/>
      <c r="M1644" s="26"/>
      <c r="N1644" s="37"/>
      <c r="O1644" s="37"/>
      <c r="P1644" s="37"/>
      <c r="Q1644" s="37"/>
      <c r="R1644" s="37"/>
      <c r="S1644" s="37"/>
      <c r="T1644" s="37"/>
      <c r="U1644" s="37"/>
      <c r="V1644" s="37"/>
      <c r="W1644" s="37"/>
      <c r="X1644" s="37"/>
      <c r="Y1644" s="37"/>
      <c r="Z1644" s="37"/>
      <c r="AA1644" s="37"/>
      <c r="AB1644" s="37"/>
      <c r="AC1644" s="37"/>
      <c r="AD1644" s="37"/>
      <c r="AE1644" s="37"/>
      <c r="AF1644" s="37"/>
      <c r="AG1644" s="37"/>
      <c r="AH1644" s="37"/>
      <c r="AI1644" s="37"/>
      <c r="AJ1644" s="37"/>
      <c r="AK1644" s="37"/>
      <c r="AL1644" s="37"/>
    </row>
    <row r="1645" spans="1:38" ht="15" customHeight="1">
      <c r="A1645" s="103" t="s">
        <v>3131</v>
      </c>
      <c r="B1645" s="25" t="s">
        <v>56</v>
      </c>
      <c r="C1645" s="37">
        <f>COUNT(E1645:AL1645)</f>
        <v>5</v>
      </c>
      <c r="D1645" s="37">
        <v>4</v>
      </c>
      <c r="E1645" s="37">
        <v>2026</v>
      </c>
      <c r="F1645" s="37">
        <v>2025</v>
      </c>
      <c r="G1645" s="26">
        <v>2024</v>
      </c>
      <c r="H1645" s="26">
        <v>2023</v>
      </c>
      <c r="I1645" s="26"/>
      <c r="J1645" s="26"/>
      <c r="K1645" s="26"/>
      <c r="L1645" s="26"/>
      <c r="M1645" s="26">
        <v>2018</v>
      </c>
      <c r="N1645" s="37"/>
      <c r="O1645" s="37"/>
      <c r="P1645" s="37"/>
      <c r="Q1645" s="37"/>
      <c r="R1645" s="37"/>
      <c r="S1645" s="37"/>
      <c r="T1645" s="37"/>
      <c r="U1645" s="37"/>
      <c r="V1645" s="37"/>
      <c r="W1645" s="37"/>
      <c r="X1645" s="37"/>
      <c r="Y1645" s="37"/>
      <c r="Z1645" s="37"/>
      <c r="AA1645" s="37"/>
      <c r="AB1645" s="37"/>
      <c r="AC1645" s="37"/>
      <c r="AD1645" s="37"/>
      <c r="AE1645" s="37"/>
      <c r="AF1645" s="37"/>
      <c r="AG1645" s="37"/>
      <c r="AH1645" s="37"/>
      <c r="AI1645" s="37"/>
      <c r="AJ1645" s="37"/>
      <c r="AK1645" s="37"/>
      <c r="AL1645" s="37"/>
    </row>
    <row r="1646" spans="1:38" ht="15" customHeight="1">
      <c r="A1646" s="104" t="s">
        <v>3132</v>
      </c>
      <c r="B1646" s="36" t="s">
        <v>360</v>
      </c>
      <c r="C1646" s="37">
        <f t="shared" si="24"/>
        <v>1</v>
      </c>
      <c r="D1646" s="37">
        <v>0</v>
      </c>
      <c r="E1646" s="37"/>
      <c r="F1646" s="37"/>
      <c r="G1646" s="26"/>
      <c r="H1646" s="26"/>
      <c r="I1646" s="26"/>
      <c r="J1646" s="26"/>
      <c r="K1646" s="26"/>
      <c r="L1646" s="26"/>
      <c r="M1646" s="26"/>
      <c r="N1646" s="37"/>
      <c r="O1646" s="37"/>
      <c r="P1646" s="37"/>
      <c r="Q1646" s="37"/>
      <c r="R1646" s="37"/>
      <c r="S1646" s="37"/>
      <c r="T1646" s="37"/>
      <c r="U1646" s="37"/>
      <c r="V1646" s="37"/>
      <c r="W1646" s="37"/>
      <c r="X1646" s="37"/>
      <c r="Y1646" s="37"/>
      <c r="Z1646" s="37"/>
      <c r="AA1646" s="37">
        <v>2004</v>
      </c>
      <c r="AB1646" s="37"/>
      <c r="AC1646" s="37"/>
      <c r="AD1646" s="37"/>
      <c r="AE1646" s="37"/>
      <c r="AF1646" s="37"/>
      <c r="AG1646" s="37"/>
      <c r="AH1646" s="37"/>
      <c r="AI1646" s="37"/>
      <c r="AJ1646" s="37"/>
      <c r="AK1646" s="37"/>
      <c r="AL1646" s="37"/>
    </row>
    <row r="1647" spans="1:38" ht="15" customHeight="1">
      <c r="A1647" s="103" t="s">
        <v>3133</v>
      </c>
      <c r="B1647" s="36" t="s">
        <v>208</v>
      </c>
      <c r="C1647" s="37">
        <f t="shared" si="24"/>
        <v>13</v>
      </c>
      <c r="D1647" s="37">
        <v>0</v>
      </c>
      <c r="E1647" s="37"/>
      <c r="F1647" s="37"/>
      <c r="G1647" s="26"/>
      <c r="H1647" s="26"/>
      <c r="I1647" s="26"/>
      <c r="J1647" s="26"/>
      <c r="K1647" s="26">
        <v>2020</v>
      </c>
      <c r="L1647" s="27">
        <v>2019</v>
      </c>
      <c r="M1647" s="26">
        <v>2018</v>
      </c>
      <c r="N1647" s="37">
        <v>2017</v>
      </c>
      <c r="O1647" s="37">
        <v>2016</v>
      </c>
      <c r="P1647" s="37">
        <v>2015</v>
      </c>
      <c r="Q1647" s="37">
        <v>2014</v>
      </c>
      <c r="R1647" s="37">
        <v>2013</v>
      </c>
      <c r="S1647" s="37">
        <v>2012</v>
      </c>
      <c r="T1647" s="37">
        <v>2011</v>
      </c>
      <c r="U1647" s="37">
        <v>2010</v>
      </c>
      <c r="V1647" s="37">
        <v>2009</v>
      </c>
      <c r="W1647" s="37">
        <v>2008</v>
      </c>
      <c r="X1647" s="37"/>
      <c r="Y1647" s="37"/>
      <c r="Z1647" s="37"/>
      <c r="AA1647" s="37"/>
      <c r="AB1647" s="37"/>
      <c r="AC1647" s="37"/>
      <c r="AD1647" s="37"/>
      <c r="AE1647" s="37"/>
      <c r="AF1647" s="37"/>
      <c r="AG1647" s="37"/>
      <c r="AH1647" s="37"/>
      <c r="AI1647" s="37"/>
      <c r="AJ1647" s="37"/>
      <c r="AK1647" s="37"/>
      <c r="AL1647" s="37"/>
    </row>
    <row r="1648" spans="1:38" ht="15" customHeight="1">
      <c r="A1648" s="103" t="s">
        <v>3134</v>
      </c>
      <c r="B1648" s="25" t="s">
        <v>60</v>
      </c>
      <c r="C1648" s="37">
        <f t="shared" si="24"/>
        <v>4</v>
      </c>
      <c r="D1648" s="37">
        <v>0</v>
      </c>
      <c r="E1648" s="37"/>
      <c r="F1648" s="37"/>
      <c r="G1648" s="26"/>
      <c r="H1648" s="26"/>
      <c r="I1648" s="26"/>
      <c r="J1648" s="26"/>
      <c r="K1648" s="26"/>
      <c r="L1648" s="26">
        <v>2019</v>
      </c>
      <c r="M1648" s="26">
        <v>2018</v>
      </c>
      <c r="N1648" s="37">
        <v>2017</v>
      </c>
      <c r="O1648" s="37">
        <v>2016</v>
      </c>
      <c r="P1648" s="37"/>
      <c r="Q1648" s="37"/>
      <c r="R1648" s="37"/>
      <c r="S1648" s="37"/>
      <c r="T1648" s="37"/>
      <c r="U1648" s="37"/>
      <c r="V1648" s="37"/>
      <c r="W1648" s="37"/>
      <c r="X1648" s="37"/>
      <c r="Y1648" s="37"/>
      <c r="Z1648" s="37"/>
      <c r="AA1648" s="37"/>
      <c r="AB1648" s="37"/>
      <c r="AC1648" s="37"/>
      <c r="AD1648" s="37"/>
      <c r="AE1648" s="37"/>
      <c r="AF1648" s="37"/>
      <c r="AG1648" s="37"/>
      <c r="AH1648" s="37"/>
      <c r="AI1648" s="37"/>
      <c r="AJ1648" s="37"/>
      <c r="AK1648" s="37"/>
      <c r="AL1648" s="37"/>
    </row>
    <row r="1649" spans="1:38" ht="15" customHeight="1">
      <c r="A1649" s="103" t="s">
        <v>3135</v>
      </c>
      <c r="B1649" s="25" t="s">
        <v>208</v>
      </c>
      <c r="C1649" s="37">
        <f t="shared" si="24"/>
        <v>1</v>
      </c>
      <c r="D1649" s="37">
        <v>0</v>
      </c>
      <c r="E1649" s="37"/>
      <c r="F1649" s="37"/>
      <c r="G1649" s="27">
        <v>2024</v>
      </c>
      <c r="H1649" s="26"/>
      <c r="I1649" s="26"/>
      <c r="J1649" s="26"/>
      <c r="K1649" s="26"/>
      <c r="L1649" s="47"/>
      <c r="M1649" s="26"/>
      <c r="N1649" s="37"/>
      <c r="O1649" s="37"/>
      <c r="P1649" s="37"/>
      <c r="Q1649" s="37"/>
      <c r="R1649" s="37"/>
      <c r="S1649" s="37"/>
      <c r="T1649" s="37"/>
      <c r="U1649" s="37"/>
      <c r="V1649" s="37"/>
      <c r="W1649" s="37"/>
      <c r="X1649" s="37"/>
      <c r="Y1649" s="37"/>
      <c r="Z1649" s="37"/>
      <c r="AA1649" s="37"/>
      <c r="AB1649" s="37"/>
      <c r="AC1649" s="37"/>
      <c r="AD1649" s="37"/>
      <c r="AE1649" s="37"/>
      <c r="AF1649" s="37"/>
      <c r="AG1649" s="37"/>
      <c r="AH1649" s="37"/>
      <c r="AI1649" s="37"/>
      <c r="AJ1649" s="37"/>
      <c r="AK1649" s="37"/>
      <c r="AL1649" s="37"/>
    </row>
    <row r="1650" spans="1:38" ht="15" customHeight="1">
      <c r="A1650" s="104" t="s">
        <v>3136</v>
      </c>
      <c r="B1650" s="36" t="s">
        <v>221</v>
      </c>
      <c r="C1650" s="37">
        <f t="shared" si="24"/>
        <v>1</v>
      </c>
      <c r="D1650" s="37">
        <v>0</v>
      </c>
      <c r="E1650" s="37"/>
      <c r="F1650" s="37"/>
      <c r="G1650" s="26"/>
      <c r="H1650" s="26"/>
      <c r="I1650" s="26"/>
      <c r="J1650" s="26"/>
      <c r="K1650" s="26"/>
      <c r="L1650" s="26">
        <v>2019</v>
      </c>
      <c r="M1650" s="26"/>
      <c r="N1650" s="37"/>
      <c r="O1650" s="37"/>
      <c r="P1650" s="37"/>
      <c r="Q1650" s="37"/>
      <c r="R1650" s="37"/>
      <c r="S1650" s="37"/>
      <c r="T1650" s="37"/>
      <c r="U1650" s="37"/>
      <c r="V1650" s="37"/>
      <c r="W1650" s="37"/>
      <c r="X1650" s="37"/>
      <c r="Y1650" s="37"/>
      <c r="Z1650" s="37"/>
      <c r="AA1650" s="37"/>
      <c r="AB1650" s="37"/>
      <c r="AC1650" s="37"/>
      <c r="AD1650" s="37"/>
      <c r="AE1650" s="37"/>
      <c r="AF1650" s="37"/>
      <c r="AG1650" s="37"/>
      <c r="AH1650" s="37"/>
      <c r="AI1650" s="37"/>
      <c r="AJ1650" s="37"/>
      <c r="AK1650" s="37"/>
      <c r="AL1650" s="37"/>
    </row>
    <row r="1651" spans="1:38" ht="15" customHeight="1">
      <c r="A1651" s="104" t="s">
        <v>3137</v>
      </c>
      <c r="B1651" s="36" t="s">
        <v>81</v>
      </c>
      <c r="C1651" s="37">
        <f t="shared" si="24"/>
        <v>1</v>
      </c>
      <c r="D1651" s="37">
        <v>1</v>
      </c>
      <c r="E1651" s="38">
        <v>2026</v>
      </c>
      <c r="F1651" s="37"/>
      <c r="G1651" s="26"/>
      <c r="H1651" s="26"/>
      <c r="I1651" s="26"/>
      <c r="J1651" s="26"/>
      <c r="K1651" s="26"/>
      <c r="L1651" s="26"/>
      <c r="M1651" s="26"/>
      <c r="N1651" s="37"/>
      <c r="O1651" s="37"/>
      <c r="P1651" s="37"/>
      <c r="Q1651" s="37"/>
      <c r="R1651" s="37"/>
      <c r="S1651" s="37"/>
      <c r="T1651" s="37"/>
      <c r="U1651" s="37"/>
      <c r="V1651" s="37"/>
      <c r="W1651" s="37"/>
      <c r="X1651" s="37"/>
      <c r="Y1651" s="37"/>
      <c r="Z1651" s="37"/>
      <c r="AA1651" s="37"/>
      <c r="AB1651" s="37"/>
      <c r="AC1651" s="37"/>
      <c r="AD1651" s="37"/>
      <c r="AE1651" s="37"/>
      <c r="AF1651" s="37"/>
      <c r="AG1651" s="37"/>
      <c r="AH1651" s="37"/>
      <c r="AI1651" s="37"/>
      <c r="AJ1651" s="37"/>
      <c r="AK1651" s="37"/>
      <c r="AL1651" s="37"/>
    </row>
    <row r="1652" spans="1:38" ht="15" customHeight="1">
      <c r="A1652" s="104" t="s">
        <v>3138</v>
      </c>
      <c r="B1652" s="25" t="s">
        <v>208</v>
      </c>
      <c r="C1652" s="37">
        <f t="shared" si="24"/>
        <v>2</v>
      </c>
      <c r="D1652" s="37">
        <v>0</v>
      </c>
      <c r="E1652" s="37"/>
      <c r="F1652" s="37"/>
      <c r="G1652" s="26"/>
      <c r="H1652" s="26"/>
      <c r="I1652" s="26"/>
      <c r="J1652" s="26"/>
      <c r="K1652" s="26"/>
      <c r="L1652" s="26"/>
      <c r="M1652" s="26"/>
      <c r="N1652" s="37"/>
      <c r="O1652" s="37"/>
      <c r="P1652" s="37">
        <v>2015</v>
      </c>
      <c r="Q1652" s="37">
        <v>2014</v>
      </c>
      <c r="R1652" s="37"/>
      <c r="S1652" s="37"/>
      <c r="T1652" s="37"/>
      <c r="U1652" s="37"/>
      <c r="V1652" s="37"/>
      <c r="W1652" s="37"/>
      <c r="X1652" s="37"/>
      <c r="Y1652" s="37"/>
      <c r="Z1652" s="37"/>
      <c r="AA1652" s="37"/>
      <c r="AB1652" s="37"/>
      <c r="AC1652" s="37"/>
      <c r="AD1652" s="37"/>
      <c r="AE1652" s="37"/>
      <c r="AF1652" s="37"/>
      <c r="AG1652" s="37"/>
      <c r="AH1652" s="37"/>
      <c r="AI1652" s="37"/>
      <c r="AJ1652" s="37"/>
      <c r="AK1652" s="37"/>
      <c r="AL1652" s="37"/>
    </row>
    <row r="1653" spans="1:38" ht="15" customHeight="1">
      <c r="A1653" s="104" t="s">
        <v>3139</v>
      </c>
      <c r="B1653" s="25" t="s">
        <v>88</v>
      </c>
      <c r="C1653" s="37">
        <f t="shared" si="24"/>
        <v>2</v>
      </c>
      <c r="D1653" s="37">
        <v>0</v>
      </c>
      <c r="E1653" s="37"/>
      <c r="F1653" s="38">
        <v>2025</v>
      </c>
      <c r="G1653" s="26">
        <v>2024</v>
      </c>
      <c r="H1653" s="26"/>
      <c r="I1653" s="26"/>
      <c r="J1653" s="26"/>
      <c r="K1653" s="26"/>
      <c r="L1653" s="26"/>
      <c r="M1653" s="26"/>
      <c r="N1653" s="37"/>
      <c r="O1653" s="37"/>
      <c r="P1653" s="37"/>
      <c r="Q1653" s="37"/>
      <c r="R1653" s="37"/>
      <c r="S1653" s="37"/>
      <c r="T1653" s="37"/>
      <c r="U1653" s="37"/>
      <c r="V1653" s="37"/>
      <c r="W1653" s="37"/>
      <c r="X1653" s="37"/>
      <c r="Y1653" s="37"/>
      <c r="Z1653" s="37"/>
      <c r="AA1653" s="37"/>
      <c r="AB1653" s="37"/>
      <c r="AC1653" s="37"/>
      <c r="AD1653" s="37"/>
      <c r="AE1653" s="37"/>
      <c r="AF1653" s="37"/>
      <c r="AG1653" s="37"/>
      <c r="AH1653" s="37"/>
      <c r="AI1653" s="37"/>
      <c r="AJ1653" s="37"/>
      <c r="AK1653" s="37"/>
      <c r="AL1653" s="37"/>
    </row>
    <row r="1654" spans="1:38" ht="15" customHeight="1">
      <c r="A1654" s="104" t="s">
        <v>3140</v>
      </c>
      <c r="B1654" s="36"/>
      <c r="C1654" s="37">
        <f t="shared" si="24"/>
        <v>1</v>
      </c>
      <c r="D1654" s="37">
        <v>0</v>
      </c>
      <c r="E1654" s="37"/>
      <c r="F1654" s="37"/>
      <c r="G1654" s="26"/>
      <c r="H1654" s="26"/>
      <c r="I1654" s="26"/>
      <c r="J1654" s="26"/>
      <c r="K1654" s="26"/>
      <c r="L1654" s="26"/>
      <c r="M1654" s="26"/>
      <c r="N1654" s="37"/>
      <c r="O1654" s="37"/>
      <c r="P1654" s="37"/>
      <c r="Q1654" s="37"/>
      <c r="R1654" s="37"/>
      <c r="S1654" s="37"/>
      <c r="T1654" s="37"/>
      <c r="U1654" s="37">
        <v>2010</v>
      </c>
      <c r="V1654" s="37"/>
      <c r="W1654" s="37"/>
      <c r="X1654" s="37"/>
      <c r="Y1654" s="37"/>
      <c r="Z1654" s="37"/>
      <c r="AA1654" s="37"/>
      <c r="AB1654" s="37"/>
      <c r="AC1654" s="37"/>
      <c r="AD1654" s="37"/>
      <c r="AE1654" s="37"/>
      <c r="AF1654" s="37"/>
      <c r="AG1654" s="37"/>
      <c r="AH1654" s="37"/>
      <c r="AI1654" s="37"/>
      <c r="AJ1654" s="37"/>
      <c r="AK1654" s="37"/>
      <c r="AL1654" s="37"/>
    </row>
    <row r="1655" spans="1:38" ht="15" customHeight="1">
      <c r="A1655" s="104" t="s">
        <v>3141</v>
      </c>
      <c r="B1655" s="25" t="s">
        <v>90</v>
      </c>
      <c r="C1655" s="37">
        <f t="shared" si="24"/>
        <v>10</v>
      </c>
      <c r="D1655" s="37">
        <v>0</v>
      </c>
      <c r="E1655" s="37"/>
      <c r="F1655" s="37"/>
      <c r="G1655" s="26"/>
      <c r="H1655" s="26"/>
      <c r="I1655" s="26"/>
      <c r="J1655" s="26">
        <v>2021</v>
      </c>
      <c r="K1655" s="26">
        <v>2020</v>
      </c>
      <c r="L1655" s="26">
        <v>2019</v>
      </c>
      <c r="M1655" s="26">
        <v>2018</v>
      </c>
      <c r="N1655" s="37">
        <v>2017</v>
      </c>
      <c r="O1655" s="37">
        <v>2016</v>
      </c>
      <c r="P1655" s="37">
        <v>2015</v>
      </c>
      <c r="Q1655" s="37">
        <v>2014</v>
      </c>
      <c r="R1655" s="37">
        <v>2013</v>
      </c>
      <c r="S1655" s="37">
        <v>2012</v>
      </c>
      <c r="T1655" s="37"/>
      <c r="U1655" s="37"/>
      <c r="V1655" s="37"/>
      <c r="W1655" s="37"/>
      <c r="X1655" s="37"/>
      <c r="Y1655" s="37"/>
      <c r="Z1655" s="37"/>
      <c r="AA1655" s="37"/>
      <c r="AB1655" s="37"/>
      <c r="AC1655" s="37"/>
      <c r="AD1655" s="37"/>
      <c r="AE1655" s="37"/>
      <c r="AF1655" s="37"/>
      <c r="AG1655" s="37"/>
      <c r="AH1655" s="37"/>
      <c r="AI1655" s="37"/>
      <c r="AJ1655" s="37"/>
      <c r="AK1655" s="37"/>
      <c r="AL1655" s="37"/>
    </row>
    <row r="1656" spans="1:38" ht="15" customHeight="1">
      <c r="A1656" s="104" t="s">
        <v>3142</v>
      </c>
      <c r="B1656" s="25" t="s">
        <v>197</v>
      </c>
      <c r="C1656" s="37">
        <f t="shared" si="24"/>
        <v>1</v>
      </c>
      <c r="D1656" s="37">
        <v>0</v>
      </c>
      <c r="E1656" s="37"/>
      <c r="F1656" s="38">
        <v>2025</v>
      </c>
      <c r="G1656" s="26"/>
      <c r="H1656" s="26"/>
      <c r="I1656" s="26"/>
      <c r="J1656" s="26"/>
      <c r="K1656" s="26"/>
      <c r="L1656" s="26"/>
      <c r="M1656" s="26"/>
      <c r="N1656" s="37"/>
      <c r="O1656" s="37"/>
      <c r="P1656" s="37"/>
      <c r="Q1656" s="37"/>
      <c r="R1656" s="37"/>
      <c r="S1656" s="37"/>
      <c r="T1656" s="37"/>
      <c r="U1656" s="37"/>
      <c r="V1656" s="37"/>
      <c r="W1656" s="37"/>
      <c r="X1656" s="37"/>
      <c r="Y1656" s="37"/>
      <c r="Z1656" s="37"/>
      <c r="AA1656" s="37"/>
      <c r="AB1656" s="37"/>
      <c r="AC1656" s="37"/>
      <c r="AD1656" s="37"/>
      <c r="AE1656" s="37"/>
      <c r="AF1656" s="37"/>
      <c r="AG1656" s="37"/>
      <c r="AH1656" s="37"/>
      <c r="AI1656" s="37"/>
      <c r="AJ1656" s="37"/>
      <c r="AK1656" s="37"/>
      <c r="AL1656" s="37"/>
    </row>
    <row r="1657" spans="1:38" ht="15" customHeight="1">
      <c r="A1657" s="104" t="s">
        <v>3143</v>
      </c>
      <c r="B1657" s="36" t="s">
        <v>79</v>
      </c>
      <c r="C1657" s="37">
        <f t="shared" si="24"/>
        <v>1</v>
      </c>
      <c r="D1657" s="37">
        <v>0</v>
      </c>
      <c r="E1657" s="37"/>
      <c r="F1657" s="37"/>
      <c r="G1657" s="26"/>
      <c r="H1657" s="26"/>
      <c r="I1657" s="26"/>
      <c r="J1657" s="26"/>
      <c r="K1657" s="26"/>
      <c r="L1657" s="26"/>
      <c r="M1657" s="26"/>
      <c r="N1657" s="37"/>
      <c r="O1657" s="37"/>
      <c r="P1657" s="37"/>
      <c r="Q1657" s="37"/>
      <c r="R1657" s="37"/>
      <c r="S1657" s="37"/>
      <c r="T1657" s="37"/>
      <c r="U1657" s="37"/>
      <c r="V1657" s="37"/>
      <c r="W1657" s="37"/>
      <c r="X1657" s="37"/>
      <c r="Y1657" s="37">
        <v>2006</v>
      </c>
      <c r="Z1657" s="37"/>
      <c r="AA1657" s="37"/>
      <c r="AB1657" s="37"/>
      <c r="AC1657" s="37"/>
      <c r="AD1657" s="37"/>
      <c r="AE1657" s="37"/>
      <c r="AF1657" s="37"/>
      <c r="AG1657" s="37"/>
      <c r="AH1657" s="37"/>
      <c r="AI1657" s="37"/>
      <c r="AJ1657" s="37"/>
      <c r="AK1657" s="37"/>
      <c r="AL1657" s="37"/>
    </row>
    <row r="1658" spans="1:38" ht="15" customHeight="1">
      <c r="A1658" s="104" t="s">
        <v>3144</v>
      </c>
      <c r="B1658" s="36" t="s">
        <v>802</v>
      </c>
      <c r="C1658" s="37">
        <f t="shared" si="24"/>
        <v>1</v>
      </c>
      <c r="D1658" s="37">
        <v>0</v>
      </c>
      <c r="E1658" s="37"/>
      <c r="F1658" s="37"/>
      <c r="G1658" s="47"/>
      <c r="H1658" s="27">
        <v>2023</v>
      </c>
      <c r="I1658" s="26"/>
      <c r="J1658" s="26"/>
      <c r="K1658" s="26"/>
      <c r="L1658" s="26"/>
      <c r="M1658" s="26"/>
      <c r="N1658" s="37"/>
      <c r="O1658" s="37"/>
      <c r="P1658" s="37"/>
      <c r="Q1658" s="37"/>
      <c r="R1658" s="37"/>
      <c r="S1658" s="37"/>
      <c r="T1658" s="37"/>
      <c r="U1658" s="37"/>
      <c r="V1658" s="37"/>
      <c r="W1658" s="37"/>
      <c r="X1658" s="37"/>
      <c r="Y1658" s="37"/>
      <c r="Z1658" s="37"/>
      <c r="AA1658" s="37"/>
      <c r="AB1658" s="37"/>
      <c r="AC1658" s="37"/>
      <c r="AD1658" s="37"/>
      <c r="AE1658" s="37"/>
      <c r="AF1658" s="37"/>
      <c r="AG1658" s="37"/>
      <c r="AH1658" s="37"/>
      <c r="AI1658" s="37"/>
      <c r="AJ1658" s="37"/>
      <c r="AK1658" s="37"/>
      <c r="AL1658" s="37"/>
    </row>
    <row r="1659" spans="1:38" ht="15" customHeight="1">
      <c r="A1659" s="104" t="s">
        <v>3145</v>
      </c>
      <c r="B1659" s="36" t="s">
        <v>110</v>
      </c>
      <c r="C1659" s="37">
        <f t="shared" si="24"/>
        <v>1</v>
      </c>
      <c r="D1659" s="37">
        <v>0</v>
      </c>
      <c r="E1659" s="37"/>
      <c r="F1659" s="37">
        <v>2025</v>
      </c>
      <c r="G1659" s="47"/>
      <c r="H1659" s="27"/>
      <c r="I1659" s="26"/>
      <c r="J1659" s="26"/>
      <c r="K1659" s="26"/>
      <c r="L1659" s="26"/>
      <c r="M1659" s="26"/>
      <c r="N1659" s="37"/>
      <c r="O1659" s="37"/>
      <c r="P1659" s="37"/>
      <c r="Q1659" s="37"/>
      <c r="R1659" s="37"/>
      <c r="S1659" s="37"/>
      <c r="T1659" s="37"/>
      <c r="U1659" s="37"/>
      <c r="V1659" s="37"/>
      <c r="W1659" s="37"/>
      <c r="X1659" s="37"/>
      <c r="Y1659" s="37"/>
      <c r="Z1659" s="37"/>
      <c r="AA1659" s="37"/>
      <c r="AB1659" s="37"/>
      <c r="AC1659" s="37"/>
      <c r="AD1659" s="37"/>
      <c r="AE1659" s="37"/>
      <c r="AF1659" s="37"/>
      <c r="AG1659" s="37"/>
      <c r="AH1659" s="37"/>
      <c r="AI1659" s="37"/>
      <c r="AJ1659" s="37"/>
      <c r="AK1659" s="37"/>
      <c r="AL1659" s="37"/>
    </row>
    <row r="1660" spans="1:38" ht="15" customHeight="1">
      <c r="A1660" s="104" t="s">
        <v>3146</v>
      </c>
      <c r="B1660" s="25" t="s">
        <v>208</v>
      </c>
      <c r="C1660" s="37">
        <f t="shared" si="24"/>
        <v>13</v>
      </c>
      <c r="D1660" s="37">
        <v>0</v>
      </c>
      <c r="E1660" s="37"/>
      <c r="F1660" s="37"/>
      <c r="G1660" s="26"/>
      <c r="H1660" s="26">
        <v>2023</v>
      </c>
      <c r="I1660" s="27">
        <v>2022</v>
      </c>
      <c r="J1660" s="27">
        <v>2021</v>
      </c>
      <c r="K1660" s="26">
        <v>2020</v>
      </c>
      <c r="L1660" s="26">
        <v>2019</v>
      </c>
      <c r="M1660" s="27">
        <v>2018</v>
      </c>
      <c r="N1660" s="37">
        <v>2017</v>
      </c>
      <c r="O1660" s="37">
        <v>2016</v>
      </c>
      <c r="P1660" s="37">
        <v>2015</v>
      </c>
      <c r="Q1660" s="37">
        <v>2014</v>
      </c>
      <c r="R1660" s="37">
        <v>2013</v>
      </c>
      <c r="S1660" s="37">
        <v>2012</v>
      </c>
      <c r="T1660" s="37">
        <v>2011</v>
      </c>
      <c r="U1660" s="37"/>
      <c r="V1660" s="37"/>
      <c r="W1660" s="37"/>
      <c r="X1660" s="37"/>
      <c r="Y1660" s="37"/>
      <c r="Z1660" s="37"/>
      <c r="AA1660" s="37"/>
      <c r="AB1660" s="37"/>
      <c r="AC1660" s="37"/>
      <c r="AD1660" s="37"/>
      <c r="AE1660" s="37"/>
      <c r="AF1660" s="37"/>
      <c r="AG1660" s="37"/>
      <c r="AH1660" s="37"/>
      <c r="AI1660" s="37"/>
      <c r="AJ1660" s="37"/>
      <c r="AK1660" s="37"/>
      <c r="AL1660" s="37"/>
    </row>
    <row r="1661" spans="1:38" ht="15" customHeight="1">
      <c r="A1661" s="103" t="s">
        <v>3146</v>
      </c>
      <c r="B1661" s="25" t="s">
        <v>173</v>
      </c>
      <c r="C1661" s="37">
        <f t="shared" si="24"/>
        <v>3</v>
      </c>
      <c r="D1661" s="37">
        <v>0</v>
      </c>
      <c r="E1661" s="37"/>
      <c r="F1661" s="37"/>
      <c r="G1661" s="27">
        <v>2024</v>
      </c>
      <c r="H1661" s="26">
        <v>2023</v>
      </c>
      <c r="I1661" s="26">
        <v>2022</v>
      </c>
      <c r="J1661" s="47"/>
      <c r="K1661" s="26"/>
      <c r="L1661" s="26"/>
      <c r="M1661" s="47"/>
      <c r="N1661" s="37"/>
      <c r="O1661" s="37"/>
      <c r="P1661" s="37"/>
      <c r="Q1661" s="37"/>
      <c r="R1661" s="37"/>
      <c r="S1661" s="37"/>
      <c r="T1661" s="37"/>
      <c r="U1661" s="37"/>
      <c r="V1661" s="37"/>
      <c r="W1661" s="37"/>
      <c r="X1661" s="37"/>
      <c r="Y1661" s="37"/>
      <c r="Z1661" s="37"/>
      <c r="AA1661" s="37"/>
      <c r="AB1661" s="37"/>
      <c r="AC1661" s="37"/>
      <c r="AD1661" s="37"/>
      <c r="AE1661" s="37"/>
      <c r="AF1661" s="37"/>
      <c r="AG1661" s="37"/>
      <c r="AH1661" s="37"/>
      <c r="AI1661" s="37"/>
      <c r="AJ1661" s="37"/>
      <c r="AK1661" s="37"/>
      <c r="AL1661" s="37"/>
    </row>
    <row r="1662" spans="1:38" ht="15" customHeight="1">
      <c r="A1662" s="103" t="s">
        <v>3147</v>
      </c>
      <c r="B1662" s="25" t="s">
        <v>90</v>
      </c>
      <c r="C1662" s="37">
        <f t="shared" si="24"/>
        <v>2</v>
      </c>
      <c r="D1662" s="37">
        <v>2</v>
      </c>
      <c r="E1662" s="38">
        <v>2026</v>
      </c>
      <c r="F1662" s="37">
        <v>2025</v>
      </c>
      <c r="G1662" s="27"/>
      <c r="H1662" s="26"/>
      <c r="I1662" s="26"/>
      <c r="J1662" s="47"/>
      <c r="K1662" s="26"/>
      <c r="L1662" s="26"/>
      <c r="M1662" s="47"/>
      <c r="N1662" s="37"/>
      <c r="O1662" s="37"/>
      <c r="P1662" s="37"/>
      <c r="Q1662" s="37"/>
      <c r="R1662" s="37"/>
      <c r="S1662" s="37"/>
      <c r="T1662" s="37"/>
      <c r="U1662" s="37"/>
      <c r="V1662" s="37"/>
      <c r="W1662" s="37"/>
      <c r="X1662" s="37"/>
      <c r="Y1662" s="37"/>
      <c r="Z1662" s="37"/>
      <c r="AA1662" s="37"/>
      <c r="AB1662" s="37"/>
      <c r="AC1662" s="37"/>
      <c r="AD1662" s="37"/>
      <c r="AE1662" s="37"/>
      <c r="AF1662" s="37"/>
      <c r="AG1662" s="37"/>
      <c r="AH1662" s="37"/>
      <c r="AI1662" s="37"/>
      <c r="AJ1662" s="37"/>
      <c r="AK1662" s="37"/>
      <c r="AL1662" s="37"/>
    </row>
    <row r="1663" spans="1:38" ht="15" customHeight="1">
      <c r="A1663" s="103" t="s">
        <v>3148</v>
      </c>
      <c r="B1663" s="25" t="s">
        <v>110</v>
      </c>
      <c r="C1663" s="37">
        <f t="shared" si="24"/>
        <v>1</v>
      </c>
      <c r="D1663" s="37">
        <v>1</v>
      </c>
      <c r="E1663" s="37">
        <v>2026</v>
      </c>
      <c r="F1663" s="37"/>
      <c r="G1663" s="27"/>
      <c r="H1663" s="26"/>
      <c r="I1663" s="26"/>
      <c r="J1663" s="47"/>
      <c r="K1663" s="26"/>
      <c r="L1663" s="26"/>
      <c r="M1663" s="47"/>
      <c r="N1663" s="37"/>
      <c r="O1663" s="37"/>
      <c r="P1663" s="37"/>
      <c r="Q1663" s="37"/>
      <c r="R1663" s="37"/>
      <c r="S1663" s="37"/>
      <c r="T1663" s="37"/>
      <c r="U1663" s="37"/>
      <c r="V1663" s="37"/>
      <c r="W1663" s="37"/>
      <c r="X1663" s="37"/>
      <c r="Y1663" s="37"/>
      <c r="Z1663" s="37"/>
      <c r="AA1663" s="37"/>
      <c r="AB1663" s="37"/>
      <c r="AC1663" s="37"/>
      <c r="AD1663" s="37"/>
      <c r="AE1663" s="37"/>
      <c r="AF1663" s="37"/>
      <c r="AG1663" s="37"/>
      <c r="AH1663" s="37"/>
      <c r="AI1663" s="37"/>
      <c r="AJ1663" s="37"/>
      <c r="AK1663" s="37"/>
      <c r="AL1663" s="37"/>
    </row>
    <row r="1664" spans="1:38" ht="15" customHeight="1">
      <c r="A1664" s="104" t="s">
        <v>3149</v>
      </c>
      <c r="B1664" s="25" t="s">
        <v>60</v>
      </c>
      <c r="C1664" s="37">
        <f t="shared" si="24"/>
        <v>8</v>
      </c>
      <c r="D1664" s="37">
        <v>5</v>
      </c>
      <c r="E1664" s="38">
        <v>2026</v>
      </c>
      <c r="F1664" s="38">
        <v>2025</v>
      </c>
      <c r="G1664" s="27">
        <v>2024</v>
      </c>
      <c r="H1664" s="26">
        <v>2023</v>
      </c>
      <c r="I1664" s="26">
        <v>2022</v>
      </c>
      <c r="J1664" s="47"/>
      <c r="K1664" s="27">
        <v>2020</v>
      </c>
      <c r="L1664" s="26">
        <v>2019</v>
      </c>
      <c r="M1664" s="26">
        <v>2018</v>
      </c>
      <c r="N1664" s="37"/>
      <c r="O1664" s="37"/>
      <c r="P1664" s="37"/>
      <c r="Q1664" s="37"/>
      <c r="R1664" s="37"/>
      <c r="S1664" s="37"/>
      <c r="T1664" s="37"/>
      <c r="U1664" s="37"/>
      <c r="V1664" s="37"/>
      <c r="W1664" s="37"/>
      <c r="X1664" s="37"/>
      <c r="Y1664" s="37"/>
      <c r="Z1664" s="37"/>
      <c r="AA1664" s="37"/>
      <c r="AB1664" s="37"/>
      <c r="AC1664" s="37"/>
      <c r="AD1664" s="37"/>
      <c r="AE1664" s="37"/>
      <c r="AF1664" s="37"/>
      <c r="AG1664" s="37"/>
      <c r="AH1664" s="37"/>
      <c r="AI1664" s="37"/>
      <c r="AJ1664" s="37"/>
      <c r="AK1664" s="37"/>
      <c r="AL1664" s="37"/>
    </row>
    <row r="1665" spans="1:38" ht="15" customHeight="1">
      <c r="A1665" s="104" t="s">
        <v>3150</v>
      </c>
      <c r="B1665" s="25" t="s">
        <v>88</v>
      </c>
      <c r="C1665" s="37">
        <f t="shared" si="24"/>
        <v>2</v>
      </c>
      <c r="D1665" s="37">
        <v>0</v>
      </c>
      <c r="E1665" s="37"/>
      <c r="F1665" s="37"/>
      <c r="G1665" s="26"/>
      <c r="H1665" s="26"/>
      <c r="I1665" s="26"/>
      <c r="J1665" s="26"/>
      <c r="K1665" s="26"/>
      <c r="L1665" s="26"/>
      <c r="M1665" s="26"/>
      <c r="N1665" s="37"/>
      <c r="O1665" s="37"/>
      <c r="P1665" s="37"/>
      <c r="Q1665" s="37"/>
      <c r="R1665" s="37">
        <v>2013</v>
      </c>
      <c r="S1665" s="37">
        <v>2012</v>
      </c>
      <c r="T1665" s="37"/>
      <c r="U1665" s="37"/>
      <c r="V1665" s="37"/>
      <c r="W1665" s="37"/>
      <c r="X1665" s="37"/>
      <c r="Y1665" s="37"/>
      <c r="Z1665" s="37"/>
      <c r="AA1665" s="37"/>
      <c r="AB1665" s="37"/>
      <c r="AC1665" s="37"/>
      <c r="AD1665" s="37"/>
      <c r="AE1665" s="37"/>
      <c r="AF1665" s="37"/>
      <c r="AG1665" s="37"/>
      <c r="AH1665" s="37"/>
      <c r="AI1665" s="37"/>
      <c r="AJ1665" s="37"/>
      <c r="AK1665" s="37"/>
      <c r="AL1665" s="37"/>
    </row>
    <row r="1666" spans="1:38" ht="15" customHeight="1">
      <c r="A1666" s="104" t="s">
        <v>3151</v>
      </c>
      <c r="B1666" s="25" t="s">
        <v>173</v>
      </c>
      <c r="C1666" s="37">
        <f t="shared" si="24"/>
        <v>3</v>
      </c>
      <c r="D1666" s="37">
        <v>3</v>
      </c>
      <c r="E1666" s="37">
        <v>2026</v>
      </c>
      <c r="F1666" s="37">
        <v>2025</v>
      </c>
      <c r="G1666" s="26">
        <v>2024</v>
      </c>
      <c r="H1666" s="26"/>
      <c r="I1666" s="26"/>
      <c r="J1666" s="26"/>
      <c r="K1666" s="26"/>
      <c r="L1666" s="26"/>
      <c r="M1666" s="26"/>
      <c r="N1666" s="37"/>
      <c r="O1666" s="37"/>
      <c r="P1666" s="37"/>
      <c r="Q1666" s="37"/>
      <c r="R1666" s="37"/>
      <c r="S1666" s="37"/>
      <c r="T1666" s="37"/>
      <c r="U1666" s="37"/>
      <c r="V1666" s="37"/>
      <c r="W1666" s="37"/>
      <c r="X1666" s="37"/>
      <c r="Y1666" s="37"/>
      <c r="Z1666" s="37"/>
      <c r="AA1666" s="37"/>
      <c r="AB1666" s="37"/>
      <c r="AC1666" s="37"/>
      <c r="AD1666" s="37"/>
      <c r="AE1666" s="37"/>
      <c r="AF1666" s="37"/>
      <c r="AG1666" s="37"/>
      <c r="AH1666" s="37"/>
      <c r="AI1666" s="37"/>
      <c r="AJ1666" s="37"/>
      <c r="AK1666" s="37"/>
      <c r="AL1666" s="37"/>
    </row>
    <row r="1667" spans="1:38" ht="15" customHeight="1">
      <c r="A1667" s="104" t="s">
        <v>3152</v>
      </c>
      <c r="B1667" s="25" t="s">
        <v>71</v>
      </c>
      <c r="C1667" s="37">
        <f t="shared" si="24"/>
        <v>1</v>
      </c>
      <c r="D1667" s="37">
        <v>1</v>
      </c>
      <c r="E1667" s="37">
        <v>2026</v>
      </c>
      <c r="F1667" s="37"/>
      <c r="G1667" s="26"/>
      <c r="H1667" s="26"/>
      <c r="I1667" s="26"/>
      <c r="J1667" s="26"/>
      <c r="K1667" s="26"/>
      <c r="L1667" s="26"/>
      <c r="M1667" s="26"/>
      <c r="N1667" s="37"/>
      <c r="O1667" s="37"/>
      <c r="P1667" s="37"/>
      <c r="Q1667" s="37"/>
      <c r="R1667" s="37"/>
      <c r="S1667" s="37"/>
      <c r="T1667" s="37"/>
      <c r="U1667" s="37"/>
      <c r="V1667" s="37"/>
      <c r="W1667" s="37"/>
      <c r="X1667" s="37"/>
      <c r="Y1667" s="37"/>
      <c r="Z1667" s="37"/>
      <c r="AA1667" s="37"/>
      <c r="AB1667" s="37"/>
      <c r="AC1667" s="37"/>
      <c r="AD1667" s="37"/>
      <c r="AE1667" s="37"/>
      <c r="AF1667" s="37"/>
      <c r="AG1667" s="37"/>
      <c r="AH1667" s="37"/>
      <c r="AI1667" s="37"/>
      <c r="AJ1667" s="37"/>
      <c r="AK1667" s="37"/>
      <c r="AL1667" s="37"/>
    </row>
    <row r="1668" spans="1:38" ht="15" customHeight="1">
      <c r="A1668" s="104" t="s">
        <v>3153</v>
      </c>
      <c r="B1668" s="25" t="s">
        <v>173</v>
      </c>
      <c r="C1668" s="37">
        <f t="shared" si="24"/>
        <v>4</v>
      </c>
      <c r="D1668" s="37">
        <v>1</v>
      </c>
      <c r="E1668" s="37">
        <v>2026</v>
      </c>
      <c r="F1668" s="37"/>
      <c r="G1668" s="47"/>
      <c r="H1668" s="27">
        <v>2023</v>
      </c>
      <c r="I1668" s="26">
        <v>2022</v>
      </c>
      <c r="J1668" s="26"/>
      <c r="K1668" s="26"/>
      <c r="L1668" s="26"/>
      <c r="M1668" s="26"/>
      <c r="N1668" s="37"/>
      <c r="O1668" s="37"/>
      <c r="P1668" s="37"/>
      <c r="Q1668" s="37"/>
      <c r="R1668" s="37"/>
      <c r="S1668" s="37"/>
      <c r="T1668" s="37">
        <v>2011</v>
      </c>
      <c r="U1668" s="37"/>
      <c r="V1668" s="37"/>
      <c r="W1668" s="37"/>
      <c r="X1668" s="37"/>
      <c r="Y1668" s="37"/>
      <c r="Z1668" s="37"/>
      <c r="AA1668" s="37"/>
      <c r="AB1668" s="37"/>
      <c r="AC1668" s="37"/>
      <c r="AD1668" s="37"/>
      <c r="AE1668" s="37"/>
      <c r="AF1668" s="37"/>
      <c r="AG1668" s="37"/>
      <c r="AH1668" s="37"/>
      <c r="AI1668" s="37"/>
      <c r="AJ1668" s="37"/>
      <c r="AK1668" s="37"/>
      <c r="AL1668" s="37"/>
    </row>
    <row r="1669" spans="1:38" ht="15" customHeight="1">
      <c r="A1669" s="103" t="s">
        <v>3154</v>
      </c>
      <c r="B1669" s="25" t="s">
        <v>244</v>
      </c>
      <c r="C1669" s="37">
        <f t="shared" si="24"/>
        <v>1</v>
      </c>
      <c r="D1669" s="37">
        <v>0</v>
      </c>
      <c r="E1669" s="37"/>
      <c r="F1669" s="37"/>
      <c r="G1669" s="26">
        <v>2024</v>
      </c>
      <c r="H1669" s="47"/>
      <c r="I1669" s="26"/>
      <c r="J1669" s="26"/>
      <c r="K1669" s="26"/>
      <c r="L1669" s="26"/>
      <c r="M1669" s="26"/>
      <c r="N1669" s="37"/>
      <c r="O1669" s="37"/>
      <c r="P1669" s="37"/>
      <c r="Q1669" s="37"/>
      <c r="R1669" s="37"/>
      <c r="S1669" s="37"/>
      <c r="T1669" s="37"/>
      <c r="U1669" s="37"/>
      <c r="V1669" s="37"/>
      <c r="W1669" s="37"/>
      <c r="X1669" s="37"/>
      <c r="Y1669" s="37"/>
      <c r="Z1669" s="37"/>
      <c r="AA1669" s="37"/>
      <c r="AB1669" s="37"/>
      <c r="AC1669" s="37"/>
      <c r="AD1669" s="37"/>
      <c r="AE1669" s="37"/>
      <c r="AF1669" s="37"/>
      <c r="AG1669" s="37"/>
      <c r="AH1669" s="37"/>
      <c r="AI1669" s="37"/>
      <c r="AJ1669" s="37"/>
      <c r="AK1669" s="37"/>
      <c r="AL1669" s="37"/>
    </row>
    <row r="1670" spans="1:38" ht="15" customHeight="1">
      <c r="A1670" s="103" t="s">
        <v>3155</v>
      </c>
      <c r="B1670" s="25" t="s">
        <v>60</v>
      </c>
      <c r="C1670" s="37">
        <f t="shared" si="24"/>
        <v>1</v>
      </c>
      <c r="D1670" s="37">
        <v>1</v>
      </c>
      <c r="E1670" s="37">
        <v>2026</v>
      </c>
      <c r="F1670" s="37"/>
      <c r="G1670" s="26"/>
      <c r="H1670" s="47"/>
      <c r="I1670" s="26"/>
      <c r="J1670" s="26"/>
      <c r="K1670" s="26"/>
      <c r="L1670" s="26"/>
      <c r="M1670" s="26"/>
      <c r="N1670" s="37"/>
      <c r="O1670" s="37"/>
      <c r="P1670" s="37"/>
      <c r="Q1670" s="37"/>
      <c r="R1670" s="37"/>
      <c r="S1670" s="37"/>
      <c r="T1670" s="37"/>
      <c r="U1670" s="37"/>
      <c r="V1670" s="37"/>
      <c r="W1670" s="37"/>
      <c r="X1670" s="37"/>
      <c r="Y1670" s="37"/>
      <c r="Z1670" s="37"/>
      <c r="AA1670" s="37"/>
      <c r="AB1670" s="37"/>
      <c r="AC1670" s="37"/>
      <c r="AD1670" s="37"/>
      <c r="AE1670" s="37"/>
      <c r="AF1670" s="37"/>
      <c r="AG1670" s="37"/>
      <c r="AH1670" s="37"/>
      <c r="AI1670" s="37"/>
      <c r="AJ1670" s="37"/>
      <c r="AK1670" s="37"/>
      <c r="AL1670" s="37"/>
    </row>
    <row r="1671" spans="1:38" ht="15" customHeight="1">
      <c r="A1671" s="104" t="s">
        <v>3156</v>
      </c>
      <c r="B1671" s="25"/>
      <c r="C1671" s="37">
        <f t="shared" si="24"/>
        <v>2</v>
      </c>
      <c r="D1671" s="37">
        <v>0</v>
      </c>
      <c r="E1671" s="37"/>
      <c r="F1671" s="37"/>
      <c r="G1671" s="26"/>
      <c r="H1671" s="26"/>
      <c r="I1671" s="26"/>
      <c r="J1671" s="26"/>
      <c r="K1671" s="26"/>
      <c r="L1671" s="26"/>
      <c r="M1671" s="26"/>
      <c r="N1671" s="37"/>
      <c r="O1671" s="37"/>
      <c r="P1671" s="37"/>
      <c r="Q1671" s="37">
        <v>2014</v>
      </c>
      <c r="R1671" s="37">
        <v>2013</v>
      </c>
      <c r="S1671" s="37"/>
      <c r="T1671" s="37"/>
      <c r="U1671" s="37"/>
      <c r="V1671" s="37"/>
      <c r="W1671" s="37"/>
      <c r="X1671" s="37"/>
      <c r="Y1671" s="37"/>
      <c r="Z1671" s="37"/>
      <c r="AA1671" s="37"/>
      <c r="AB1671" s="37"/>
      <c r="AC1671" s="37"/>
      <c r="AD1671" s="37"/>
      <c r="AE1671" s="37"/>
      <c r="AF1671" s="37"/>
      <c r="AG1671" s="37"/>
      <c r="AH1671" s="37"/>
      <c r="AI1671" s="37"/>
      <c r="AJ1671" s="37"/>
      <c r="AK1671" s="37"/>
      <c r="AL1671" s="37"/>
    </row>
    <row r="1672" spans="1:38" ht="15" customHeight="1">
      <c r="A1672" s="104" t="s">
        <v>3157</v>
      </c>
      <c r="B1672" s="25" t="s">
        <v>121</v>
      </c>
      <c r="C1672" s="37">
        <f t="shared" si="24"/>
        <v>12</v>
      </c>
      <c r="D1672" s="37">
        <v>1</v>
      </c>
      <c r="E1672" s="37">
        <v>2026</v>
      </c>
      <c r="F1672" s="37"/>
      <c r="G1672" s="47"/>
      <c r="H1672" s="27">
        <v>2023</v>
      </c>
      <c r="I1672" s="27">
        <v>2022</v>
      </c>
      <c r="J1672" s="27">
        <v>2021</v>
      </c>
      <c r="K1672" s="26">
        <v>2020</v>
      </c>
      <c r="L1672" s="26">
        <v>2019</v>
      </c>
      <c r="M1672" s="26">
        <v>2018</v>
      </c>
      <c r="N1672" s="37">
        <v>2017</v>
      </c>
      <c r="O1672" s="37">
        <v>2016</v>
      </c>
      <c r="P1672" s="37">
        <v>2015</v>
      </c>
      <c r="Q1672" s="37"/>
      <c r="R1672" s="37">
        <v>2013</v>
      </c>
      <c r="S1672" s="37">
        <v>2012</v>
      </c>
      <c r="T1672" s="37"/>
      <c r="U1672" s="37"/>
      <c r="V1672" s="37"/>
      <c r="W1672" s="37"/>
      <c r="X1672" s="37"/>
      <c r="Y1672" s="37"/>
      <c r="Z1672" s="37"/>
      <c r="AA1672" s="37"/>
      <c r="AB1672" s="37"/>
      <c r="AC1672" s="37"/>
      <c r="AD1672" s="37"/>
      <c r="AE1672" s="37"/>
      <c r="AF1672" s="37"/>
      <c r="AG1672" s="37"/>
      <c r="AH1672" s="37"/>
      <c r="AI1672" s="37"/>
      <c r="AJ1672" s="37"/>
      <c r="AK1672" s="37"/>
      <c r="AL1672" s="37"/>
    </row>
    <row r="1673" spans="1:38" ht="15" customHeight="1">
      <c r="A1673" s="104" t="s">
        <v>3158</v>
      </c>
      <c r="B1673" s="25" t="s">
        <v>110</v>
      </c>
      <c r="C1673" s="37">
        <f t="shared" si="24"/>
        <v>2</v>
      </c>
      <c r="D1673" s="37">
        <v>0</v>
      </c>
      <c r="E1673" s="37"/>
      <c r="F1673" s="37"/>
      <c r="G1673" s="26">
        <v>2024</v>
      </c>
      <c r="H1673" s="26"/>
      <c r="I1673" s="26"/>
      <c r="J1673" s="26"/>
      <c r="K1673" s="26"/>
      <c r="L1673" s="26"/>
      <c r="M1673" s="26">
        <v>2018</v>
      </c>
      <c r="N1673" s="37"/>
      <c r="O1673" s="37"/>
      <c r="P1673" s="37"/>
      <c r="Q1673" s="37"/>
      <c r="R1673" s="37"/>
      <c r="S1673" s="37"/>
      <c r="T1673" s="37"/>
      <c r="U1673" s="37"/>
      <c r="V1673" s="37"/>
      <c r="W1673" s="37"/>
      <c r="X1673" s="37"/>
      <c r="Y1673" s="37"/>
      <c r="Z1673" s="37"/>
      <c r="AA1673" s="37"/>
      <c r="AB1673" s="37"/>
      <c r="AC1673" s="37"/>
      <c r="AD1673" s="37"/>
      <c r="AE1673" s="37"/>
      <c r="AF1673" s="37"/>
      <c r="AG1673" s="37"/>
      <c r="AH1673" s="37"/>
      <c r="AI1673" s="37"/>
      <c r="AJ1673" s="37"/>
      <c r="AK1673" s="37"/>
      <c r="AL1673" s="37"/>
    </row>
    <row r="1674" spans="1:38" ht="15" customHeight="1">
      <c r="A1674" s="103" t="s">
        <v>3159</v>
      </c>
      <c r="B1674" s="36" t="s">
        <v>1141</v>
      </c>
      <c r="C1674" s="37">
        <f t="shared" si="24"/>
        <v>19</v>
      </c>
      <c r="D1674" s="37">
        <v>16</v>
      </c>
      <c r="E1674" s="37">
        <v>2026</v>
      </c>
      <c r="F1674" s="38">
        <v>2025</v>
      </c>
      <c r="G1674" s="27">
        <v>2024</v>
      </c>
      <c r="H1674" s="27">
        <v>2023</v>
      </c>
      <c r="I1674" s="26">
        <v>2022</v>
      </c>
      <c r="J1674" s="27">
        <v>2021</v>
      </c>
      <c r="K1674" s="26">
        <v>2020</v>
      </c>
      <c r="L1674" s="26">
        <v>2019</v>
      </c>
      <c r="M1674" s="26">
        <v>2018</v>
      </c>
      <c r="N1674" s="37">
        <v>2017</v>
      </c>
      <c r="O1674" s="37">
        <v>2016</v>
      </c>
      <c r="P1674" s="37">
        <v>2015</v>
      </c>
      <c r="Q1674" s="37">
        <v>2014</v>
      </c>
      <c r="R1674" s="37">
        <v>2013</v>
      </c>
      <c r="S1674" s="37">
        <v>2012</v>
      </c>
      <c r="T1674" s="37">
        <v>2011</v>
      </c>
      <c r="U1674" s="37"/>
      <c r="V1674" s="37"/>
      <c r="W1674" s="37">
        <v>2008</v>
      </c>
      <c r="X1674" s="37"/>
      <c r="Y1674" s="37">
        <v>2006</v>
      </c>
      <c r="Z1674" s="37">
        <v>2005</v>
      </c>
      <c r="AA1674" s="37"/>
      <c r="AB1674" s="37"/>
      <c r="AC1674" s="37"/>
      <c r="AD1674" s="37"/>
      <c r="AE1674" s="37"/>
      <c r="AF1674" s="37"/>
      <c r="AG1674" s="37"/>
      <c r="AH1674" s="37"/>
      <c r="AI1674" s="37"/>
      <c r="AJ1674" s="37"/>
      <c r="AK1674" s="37"/>
      <c r="AL1674" s="37"/>
    </row>
    <row r="1675" spans="1:38" ht="15" customHeight="1">
      <c r="A1675" s="103" t="s">
        <v>3160</v>
      </c>
      <c r="B1675" s="36" t="s">
        <v>208</v>
      </c>
      <c r="C1675" s="37">
        <f t="shared" si="24"/>
        <v>1</v>
      </c>
      <c r="D1675" s="37">
        <v>0</v>
      </c>
      <c r="E1675" s="37"/>
      <c r="F1675" s="38">
        <v>2025</v>
      </c>
      <c r="G1675" s="27"/>
      <c r="H1675" s="27"/>
      <c r="I1675" s="26"/>
      <c r="J1675" s="27"/>
      <c r="K1675" s="26"/>
      <c r="L1675" s="26"/>
      <c r="M1675" s="26"/>
      <c r="N1675" s="37"/>
      <c r="O1675" s="37"/>
      <c r="P1675" s="37"/>
      <c r="Q1675" s="37"/>
      <c r="R1675" s="37"/>
      <c r="S1675" s="37"/>
      <c r="T1675" s="37"/>
      <c r="U1675" s="37"/>
      <c r="V1675" s="37"/>
      <c r="W1675" s="37"/>
      <c r="X1675" s="37"/>
      <c r="Y1675" s="37"/>
      <c r="Z1675" s="37"/>
      <c r="AA1675" s="37"/>
      <c r="AB1675" s="37"/>
      <c r="AC1675" s="37"/>
      <c r="AD1675" s="37"/>
      <c r="AE1675" s="37"/>
      <c r="AF1675" s="37"/>
      <c r="AG1675" s="37"/>
      <c r="AH1675" s="37"/>
      <c r="AI1675" s="37"/>
      <c r="AJ1675" s="37"/>
      <c r="AK1675" s="37"/>
      <c r="AL1675" s="37"/>
    </row>
    <row r="1676" spans="1:38" ht="15" customHeight="1">
      <c r="A1676" s="103" t="s">
        <v>3161</v>
      </c>
      <c r="B1676" s="36" t="s">
        <v>208</v>
      </c>
      <c r="C1676" s="37">
        <f t="shared" si="24"/>
        <v>5</v>
      </c>
      <c r="D1676" s="37">
        <v>0</v>
      </c>
      <c r="E1676" s="37"/>
      <c r="F1676" s="37"/>
      <c r="G1676" s="47"/>
      <c r="H1676" s="27">
        <v>2023</v>
      </c>
      <c r="I1676" s="26"/>
      <c r="J1676" s="26"/>
      <c r="K1676" s="26">
        <v>2020</v>
      </c>
      <c r="L1676" s="26">
        <v>2019</v>
      </c>
      <c r="M1676" s="26">
        <v>2018</v>
      </c>
      <c r="N1676" s="37">
        <v>2017</v>
      </c>
      <c r="O1676" s="37"/>
      <c r="P1676" s="37"/>
      <c r="Q1676" s="37"/>
      <c r="R1676" s="37"/>
      <c r="S1676" s="37"/>
      <c r="T1676" s="37"/>
      <c r="U1676" s="37"/>
      <c r="V1676" s="37"/>
      <c r="W1676" s="37"/>
      <c r="X1676" s="37"/>
      <c r="Y1676" s="37"/>
      <c r="Z1676" s="37"/>
      <c r="AA1676" s="37"/>
      <c r="AB1676" s="37"/>
      <c r="AC1676" s="37"/>
      <c r="AD1676" s="37"/>
      <c r="AE1676" s="37"/>
      <c r="AF1676" s="37"/>
      <c r="AG1676" s="37"/>
      <c r="AH1676" s="37"/>
      <c r="AI1676" s="37"/>
      <c r="AJ1676" s="37"/>
      <c r="AK1676" s="37"/>
      <c r="AL1676" s="37"/>
    </row>
    <row r="1677" spans="1:38" ht="15" customHeight="1">
      <c r="A1677" s="104" t="s">
        <v>3162</v>
      </c>
      <c r="B1677" s="25" t="s">
        <v>197</v>
      </c>
      <c r="C1677" s="37">
        <f t="shared" si="24"/>
        <v>4</v>
      </c>
      <c r="D1677" s="37">
        <v>0</v>
      </c>
      <c r="E1677" s="37"/>
      <c r="F1677" s="38">
        <v>2025</v>
      </c>
      <c r="G1677" s="26"/>
      <c r="H1677" s="26"/>
      <c r="I1677" s="26"/>
      <c r="J1677" s="26"/>
      <c r="K1677" s="26"/>
      <c r="L1677" s="26"/>
      <c r="M1677" s="26"/>
      <c r="N1677" s="37"/>
      <c r="O1677" s="37">
        <v>2016</v>
      </c>
      <c r="P1677" s="37"/>
      <c r="Q1677" s="37">
        <v>2014</v>
      </c>
      <c r="R1677" s="37">
        <v>2013</v>
      </c>
      <c r="S1677" s="37"/>
      <c r="T1677" s="37"/>
      <c r="U1677" s="37"/>
      <c r="V1677" s="37"/>
      <c r="W1677" s="37"/>
      <c r="X1677" s="37"/>
      <c r="Y1677" s="37"/>
      <c r="Z1677" s="37"/>
      <c r="AA1677" s="37"/>
      <c r="AB1677" s="37"/>
      <c r="AC1677" s="37"/>
      <c r="AD1677" s="37"/>
      <c r="AE1677" s="37"/>
      <c r="AF1677" s="37"/>
      <c r="AG1677" s="37"/>
      <c r="AH1677" s="37"/>
      <c r="AI1677" s="37"/>
      <c r="AJ1677" s="37"/>
      <c r="AK1677" s="37"/>
      <c r="AL1677" s="37"/>
    </row>
    <row r="1678" spans="1:38" ht="15" customHeight="1">
      <c r="A1678" s="104" t="s">
        <v>3163</v>
      </c>
      <c r="B1678" s="36" t="s">
        <v>88</v>
      </c>
      <c r="C1678" s="37">
        <f t="shared" si="24"/>
        <v>5</v>
      </c>
      <c r="D1678" s="37">
        <v>4</v>
      </c>
      <c r="E1678" s="38">
        <v>2026</v>
      </c>
      <c r="F1678" s="38">
        <v>2025</v>
      </c>
      <c r="G1678" s="27">
        <v>2024</v>
      </c>
      <c r="H1678" s="27">
        <v>2023</v>
      </c>
      <c r="I1678" s="26"/>
      <c r="J1678" s="26"/>
      <c r="K1678" s="26"/>
      <c r="L1678" s="26"/>
      <c r="M1678" s="26"/>
      <c r="N1678" s="37"/>
      <c r="O1678" s="37"/>
      <c r="P1678" s="37"/>
      <c r="Q1678" s="37"/>
      <c r="R1678" s="37"/>
      <c r="S1678" s="37"/>
      <c r="T1678" s="37">
        <v>2011</v>
      </c>
      <c r="U1678" s="37"/>
      <c r="V1678" s="37"/>
      <c r="W1678" s="37"/>
      <c r="X1678" s="37"/>
      <c r="Y1678" s="37"/>
      <c r="Z1678" s="37"/>
      <c r="AA1678" s="37"/>
      <c r="AB1678" s="37"/>
      <c r="AC1678" s="37"/>
      <c r="AD1678" s="37"/>
      <c r="AE1678" s="37"/>
      <c r="AF1678" s="37"/>
      <c r="AG1678" s="37"/>
      <c r="AH1678" s="37"/>
      <c r="AI1678" s="37"/>
      <c r="AJ1678" s="37"/>
      <c r="AK1678" s="37"/>
      <c r="AL1678" s="37"/>
    </row>
    <row r="1679" spans="1:38" ht="15" customHeight="1">
      <c r="A1679" s="104" t="s">
        <v>3164</v>
      </c>
      <c r="B1679" s="36" t="s">
        <v>208</v>
      </c>
      <c r="C1679" s="37">
        <f t="shared" si="24"/>
        <v>3</v>
      </c>
      <c r="D1679" s="37">
        <v>0</v>
      </c>
      <c r="E1679" s="37"/>
      <c r="F1679" s="37"/>
      <c r="G1679" s="26">
        <v>2024</v>
      </c>
      <c r="H1679" s="26"/>
      <c r="I1679" s="26"/>
      <c r="J1679" s="26">
        <v>2021</v>
      </c>
      <c r="K1679" s="26"/>
      <c r="L1679" s="26">
        <v>2019</v>
      </c>
      <c r="M1679" s="26"/>
      <c r="N1679" s="37"/>
      <c r="O1679" s="37"/>
      <c r="P1679" s="37"/>
      <c r="Q1679" s="37"/>
      <c r="R1679" s="37"/>
      <c r="S1679" s="37"/>
      <c r="T1679" s="37"/>
      <c r="U1679" s="37"/>
      <c r="V1679" s="37"/>
      <c r="W1679" s="37"/>
      <c r="X1679" s="37"/>
      <c r="Y1679" s="37"/>
      <c r="Z1679" s="37"/>
      <c r="AA1679" s="37"/>
      <c r="AB1679" s="37"/>
      <c r="AC1679" s="37"/>
      <c r="AD1679" s="37"/>
      <c r="AE1679" s="37"/>
      <c r="AF1679" s="37"/>
      <c r="AG1679" s="37"/>
      <c r="AH1679" s="37"/>
      <c r="AI1679" s="37"/>
      <c r="AJ1679" s="37"/>
      <c r="AK1679" s="37"/>
      <c r="AL1679" s="37"/>
    </row>
    <row r="1680" spans="1:38" ht="15" customHeight="1">
      <c r="A1680" s="103" t="s">
        <v>3165</v>
      </c>
      <c r="B1680" s="25" t="s">
        <v>110</v>
      </c>
      <c r="C1680" s="37">
        <f t="shared" si="24"/>
        <v>2</v>
      </c>
      <c r="D1680" s="37">
        <v>0</v>
      </c>
      <c r="E1680" s="37"/>
      <c r="F1680" s="37"/>
      <c r="G1680" s="47"/>
      <c r="H1680" s="47"/>
      <c r="I1680" s="47"/>
      <c r="J1680" s="27">
        <v>2021</v>
      </c>
      <c r="K1680" s="26">
        <v>2020</v>
      </c>
      <c r="L1680" s="26"/>
      <c r="M1680" s="26"/>
      <c r="N1680" s="37"/>
      <c r="O1680" s="37"/>
      <c r="P1680" s="37"/>
      <c r="Q1680" s="37"/>
      <c r="R1680" s="37"/>
      <c r="S1680" s="37"/>
      <c r="T1680" s="37"/>
      <c r="U1680" s="37"/>
      <c r="V1680" s="37"/>
      <c r="W1680" s="37"/>
      <c r="X1680" s="37"/>
      <c r="Y1680" s="37"/>
      <c r="Z1680" s="37"/>
      <c r="AA1680" s="37"/>
      <c r="AB1680" s="37"/>
      <c r="AC1680" s="37"/>
      <c r="AD1680" s="37"/>
      <c r="AE1680" s="37"/>
      <c r="AF1680" s="37"/>
      <c r="AG1680" s="37"/>
      <c r="AH1680" s="37"/>
      <c r="AI1680" s="37"/>
      <c r="AJ1680" s="37"/>
      <c r="AK1680" s="37"/>
      <c r="AL1680" s="37"/>
    </row>
    <row r="1681" spans="1:38" ht="15" customHeight="1">
      <c r="A1681" s="104" t="s">
        <v>3166</v>
      </c>
      <c r="B1681" s="36" t="s">
        <v>388</v>
      </c>
      <c r="C1681" s="37">
        <f t="shared" si="24"/>
        <v>3</v>
      </c>
      <c r="D1681" s="37">
        <v>0</v>
      </c>
      <c r="E1681" s="37"/>
      <c r="F1681" s="37"/>
      <c r="G1681" s="26"/>
      <c r="H1681" s="26"/>
      <c r="I1681" s="26"/>
      <c r="J1681" s="26"/>
      <c r="K1681" s="26"/>
      <c r="L1681" s="26">
        <v>2019</v>
      </c>
      <c r="M1681" s="26">
        <v>2018</v>
      </c>
      <c r="N1681" s="37">
        <v>2017</v>
      </c>
      <c r="O1681" s="37"/>
      <c r="P1681" s="37"/>
      <c r="Q1681" s="37"/>
      <c r="R1681" s="37"/>
      <c r="S1681" s="37"/>
      <c r="T1681" s="37"/>
      <c r="U1681" s="37"/>
      <c r="V1681" s="37"/>
      <c r="W1681" s="37"/>
      <c r="X1681" s="37"/>
      <c r="Y1681" s="37"/>
      <c r="Z1681" s="37"/>
      <c r="AA1681" s="37"/>
      <c r="AB1681" s="37"/>
      <c r="AC1681" s="37"/>
      <c r="AD1681" s="37"/>
      <c r="AE1681" s="37"/>
      <c r="AF1681" s="37"/>
      <c r="AG1681" s="37"/>
      <c r="AH1681" s="37"/>
      <c r="AI1681" s="37"/>
      <c r="AJ1681" s="37"/>
      <c r="AK1681" s="37"/>
      <c r="AL1681" s="37"/>
    </row>
    <row r="1682" spans="1:38" ht="15" customHeight="1">
      <c r="A1682" s="104" t="s">
        <v>3167</v>
      </c>
      <c r="B1682" s="36" t="s">
        <v>168</v>
      </c>
      <c r="C1682" s="37">
        <f t="shared" si="24"/>
        <v>1</v>
      </c>
      <c r="D1682" s="37">
        <v>1</v>
      </c>
      <c r="E1682" s="37">
        <v>2026</v>
      </c>
      <c r="F1682" s="37"/>
      <c r="G1682" s="26"/>
      <c r="H1682" s="26"/>
      <c r="I1682" s="26"/>
      <c r="J1682" s="26"/>
      <c r="K1682" s="26"/>
      <c r="L1682" s="26"/>
      <c r="M1682" s="26"/>
      <c r="N1682" s="37"/>
      <c r="O1682" s="37"/>
      <c r="P1682" s="37"/>
      <c r="Q1682" s="37"/>
      <c r="R1682" s="37"/>
      <c r="S1682" s="37"/>
      <c r="T1682" s="37"/>
      <c r="U1682" s="37"/>
      <c r="V1682" s="37"/>
      <c r="W1682" s="37"/>
      <c r="X1682" s="37"/>
      <c r="Y1682" s="37"/>
      <c r="Z1682" s="37"/>
      <c r="AA1682" s="37"/>
      <c r="AB1682" s="37"/>
      <c r="AC1682" s="37"/>
      <c r="AD1682" s="37"/>
      <c r="AE1682" s="37"/>
      <c r="AF1682" s="37"/>
      <c r="AG1682" s="37"/>
      <c r="AH1682" s="37"/>
      <c r="AI1682" s="37"/>
      <c r="AJ1682" s="37"/>
      <c r="AK1682" s="37"/>
      <c r="AL1682" s="37"/>
    </row>
    <row r="1683" spans="1:38" ht="15" customHeight="1">
      <c r="A1683" s="103" t="s">
        <v>3168</v>
      </c>
      <c r="B1683" s="36" t="s">
        <v>142</v>
      </c>
      <c r="C1683" s="37">
        <f t="shared" si="24"/>
        <v>1</v>
      </c>
      <c r="D1683" s="37">
        <v>0</v>
      </c>
      <c r="E1683" s="37"/>
      <c r="F1683" s="37"/>
      <c r="G1683" s="26"/>
      <c r="H1683" s="26"/>
      <c r="I1683" s="26"/>
      <c r="J1683" s="26"/>
      <c r="K1683" s="26"/>
      <c r="L1683" s="26"/>
      <c r="M1683" s="26"/>
      <c r="N1683" s="37"/>
      <c r="O1683" s="37"/>
      <c r="P1683" s="37"/>
      <c r="Q1683" s="37"/>
      <c r="R1683" s="37"/>
      <c r="S1683" s="37"/>
      <c r="T1683" s="37"/>
      <c r="U1683" s="37"/>
      <c r="V1683" s="37"/>
      <c r="W1683" s="37"/>
      <c r="X1683" s="37"/>
      <c r="Y1683" s="37"/>
      <c r="Z1683" s="37"/>
      <c r="AA1683" s="37"/>
      <c r="AB1683" s="37"/>
      <c r="AC1683" s="37"/>
      <c r="AD1683" s="37"/>
      <c r="AE1683" s="37"/>
      <c r="AF1683" s="37"/>
      <c r="AG1683" s="37"/>
      <c r="AH1683" s="37">
        <v>1997</v>
      </c>
      <c r="AI1683" s="37"/>
      <c r="AJ1683" s="37"/>
      <c r="AK1683" s="37"/>
      <c r="AL1683" s="37"/>
    </row>
    <row r="1684" spans="1:38" ht="15" customHeight="1">
      <c r="A1684" s="104" t="s">
        <v>3169</v>
      </c>
      <c r="B1684" s="36"/>
      <c r="C1684" s="37">
        <f t="shared" ref="C1684:C1750" si="25">COUNT(E1684:AL1684)</f>
        <v>1</v>
      </c>
      <c r="D1684" s="37">
        <v>0</v>
      </c>
      <c r="E1684" s="37"/>
      <c r="F1684" s="37"/>
      <c r="G1684" s="26"/>
      <c r="H1684" s="26"/>
      <c r="I1684" s="26"/>
      <c r="J1684" s="26"/>
      <c r="K1684" s="26"/>
      <c r="L1684" s="26"/>
      <c r="M1684" s="26"/>
      <c r="N1684" s="37"/>
      <c r="O1684" s="37"/>
      <c r="P1684" s="37"/>
      <c r="Q1684" s="37"/>
      <c r="R1684" s="37">
        <v>2013</v>
      </c>
      <c r="S1684" s="37"/>
      <c r="T1684" s="37"/>
      <c r="U1684" s="37"/>
      <c r="V1684" s="37"/>
      <c r="W1684" s="37"/>
      <c r="X1684" s="37"/>
      <c r="Y1684" s="37"/>
      <c r="Z1684" s="37"/>
      <c r="AA1684" s="37"/>
      <c r="AB1684" s="37"/>
      <c r="AC1684" s="37"/>
      <c r="AD1684" s="37"/>
      <c r="AE1684" s="37"/>
      <c r="AF1684" s="37"/>
      <c r="AG1684" s="37"/>
      <c r="AH1684" s="37"/>
      <c r="AI1684" s="37"/>
      <c r="AJ1684" s="37"/>
      <c r="AK1684" s="37"/>
      <c r="AL1684" s="37"/>
    </row>
    <row r="1685" spans="1:38" ht="15" customHeight="1">
      <c r="A1685" s="104" t="s">
        <v>3170</v>
      </c>
      <c r="B1685" s="25" t="s">
        <v>142</v>
      </c>
      <c r="C1685" s="37">
        <f t="shared" si="25"/>
        <v>1</v>
      </c>
      <c r="D1685" s="37">
        <v>0</v>
      </c>
      <c r="E1685" s="37"/>
      <c r="F1685" s="37"/>
      <c r="G1685" s="26"/>
      <c r="H1685" s="26"/>
      <c r="I1685" s="26"/>
      <c r="J1685" s="26"/>
      <c r="K1685" s="26"/>
      <c r="L1685" s="26"/>
      <c r="M1685" s="26"/>
      <c r="N1685" s="37"/>
      <c r="O1685" s="37"/>
      <c r="P1685" s="37">
        <v>2015</v>
      </c>
      <c r="Q1685" s="37"/>
      <c r="R1685" s="37"/>
      <c r="S1685" s="37"/>
      <c r="T1685" s="37"/>
      <c r="U1685" s="37"/>
      <c r="V1685" s="37"/>
      <c r="W1685" s="37"/>
      <c r="X1685" s="37"/>
      <c r="Y1685" s="37"/>
      <c r="Z1685" s="37"/>
      <c r="AA1685" s="37"/>
      <c r="AB1685" s="37"/>
      <c r="AC1685" s="37"/>
      <c r="AD1685" s="37"/>
      <c r="AE1685" s="37"/>
      <c r="AF1685" s="37"/>
      <c r="AG1685" s="37"/>
      <c r="AH1685" s="37"/>
      <c r="AI1685" s="37"/>
      <c r="AJ1685" s="37"/>
      <c r="AK1685" s="37"/>
      <c r="AL1685" s="37"/>
    </row>
    <row r="1686" spans="1:38" ht="15" customHeight="1">
      <c r="A1686" s="104" t="s">
        <v>3171</v>
      </c>
      <c r="B1686" s="25"/>
      <c r="C1686" s="37">
        <f t="shared" si="25"/>
        <v>1</v>
      </c>
      <c r="D1686" s="37">
        <v>0</v>
      </c>
      <c r="E1686" s="37"/>
      <c r="F1686" s="37"/>
      <c r="G1686" s="26"/>
      <c r="H1686" s="26">
        <v>2023</v>
      </c>
      <c r="I1686" s="26"/>
      <c r="J1686" s="26"/>
      <c r="K1686" s="26"/>
      <c r="L1686" s="26"/>
      <c r="M1686" s="26"/>
      <c r="N1686" s="37"/>
      <c r="O1686" s="37"/>
      <c r="P1686" s="37"/>
      <c r="Q1686" s="37"/>
      <c r="R1686" s="37"/>
      <c r="S1686" s="37"/>
      <c r="T1686" s="37"/>
      <c r="U1686" s="37"/>
      <c r="V1686" s="37"/>
      <c r="W1686" s="37"/>
      <c r="X1686" s="37"/>
      <c r="Y1686" s="37"/>
      <c r="Z1686" s="37"/>
      <c r="AA1686" s="37"/>
      <c r="AB1686" s="37"/>
      <c r="AC1686" s="37"/>
      <c r="AD1686" s="37"/>
      <c r="AE1686" s="37"/>
      <c r="AF1686" s="37"/>
      <c r="AG1686" s="37"/>
      <c r="AH1686" s="37"/>
      <c r="AI1686" s="37"/>
      <c r="AJ1686" s="37"/>
      <c r="AK1686" s="37"/>
      <c r="AL1686" s="37"/>
    </row>
    <row r="1687" spans="1:38" ht="15" customHeight="1">
      <c r="A1687" s="103" t="s">
        <v>3172</v>
      </c>
      <c r="B1687" s="25" t="s">
        <v>476</v>
      </c>
      <c r="C1687" s="37">
        <f t="shared" si="25"/>
        <v>1</v>
      </c>
      <c r="D1687" s="37">
        <v>0</v>
      </c>
      <c r="E1687" s="37"/>
      <c r="F1687" s="37"/>
      <c r="G1687" s="26"/>
      <c r="H1687" s="26"/>
      <c r="I1687" s="26"/>
      <c r="J1687" s="26">
        <v>2021</v>
      </c>
      <c r="K1687" s="26"/>
      <c r="L1687" s="26"/>
      <c r="M1687" s="26"/>
      <c r="N1687" s="37"/>
      <c r="O1687" s="37"/>
      <c r="P1687" s="37"/>
      <c r="Q1687" s="37"/>
      <c r="R1687" s="37"/>
      <c r="S1687" s="37"/>
      <c r="T1687" s="37"/>
      <c r="U1687" s="37"/>
      <c r="V1687" s="37"/>
      <c r="W1687" s="37"/>
      <c r="X1687" s="37"/>
      <c r="Y1687" s="37"/>
      <c r="Z1687" s="37"/>
      <c r="AA1687" s="37"/>
      <c r="AB1687" s="37"/>
      <c r="AC1687" s="37"/>
      <c r="AD1687" s="37"/>
      <c r="AE1687" s="37"/>
      <c r="AF1687" s="37"/>
      <c r="AG1687" s="37"/>
      <c r="AH1687" s="37"/>
      <c r="AI1687" s="37"/>
      <c r="AJ1687" s="37"/>
      <c r="AK1687" s="37"/>
      <c r="AL1687" s="37"/>
    </row>
    <row r="1688" spans="1:38" ht="15" customHeight="1">
      <c r="A1688" s="103" t="s">
        <v>3173</v>
      </c>
      <c r="B1688" s="25" t="s">
        <v>221</v>
      </c>
      <c r="C1688" s="37">
        <f t="shared" si="25"/>
        <v>1</v>
      </c>
      <c r="D1688" s="37">
        <v>0</v>
      </c>
      <c r="E1688" s="37"/>
      <c r="F1688" s="37"/>
      <c r="G1688" s="26"/>
      <c r="H1688" s="26"/>
      <c r="I1688" s="26"/>
      <c r="J1688" s="26"/>
      <c r="K1688" s="26"/>
      <c r="L1688" s="26"/>
      <c r="M1688" s="26"/>
      <c r="N1688" s="37"/>
      <c r="O1688" s="37">
        <v>2016</v>
      </c>
      <c r="P1688" s="37"/>
      <c r="Q1688" s="37"/>
      <c r="R1688" s="37"/>
      <c r="S1688" s="37"/>
      <c r="T1688" s="37"/>
      <c r="U1688" s="37"/>
      <c r="V1688" s="37"/>
      <c r="W1688" s="37"/>
      <c r="X1688" s="37"/>
      <c r="Y1688" s="37"/>
      <c r="Z1688" s="37"/>
      <c r="AA1688" s="37"/>
      <c r="AB1688" s="37"/>
      <c r="AC1688" s="37"/>
      <c r="AD1688" s="37"/>
      <c r="AE1688" s="37"/>
      <c r="AF1688" s="37"/>
      <c r="AG1688" s="37"/>
      <c r="AH1688" s="37"/>
      <c r="AI1688" s="37"/>
      <c r="AJ1688" s="37"/>
      <c r="AK1688" s="37"/>
      <c r="AL1688" s="37"/>
    </row>
    <row r="1689" spans="1:38" ht="15" customHeight="1">
      <c r="A1689" s="103" t="s">
        <v>3174</v>
      </c>
      <c r="B1689" s="25" t="s">
        <v>382</v>
      </c>
      <c r="C1689" s="37">
        <f t="shared" si="25"/>
        <v>1</v>
      </c>
      <c r="D1689" s="37">
        <v>0</v>
      </c>
      <c r="E1689" s="37"/>
      <c r="F1689" s="37"/>
      <c r="G1689" s="26"/>
      <c r="H1689" s="26"/>
      <c r="I1689" s="26"/>
      <c r="J1689" s="26">
        <v>2021</v>
      </c>
      <c r="K1689" s="26"/>
      <c r="L1689" s="26"/>
      <c r="M1689" s="26"/>
      <c r="N1689" s="37"/>
      <c r="O1689" s="37"/>
      <c r="P1689" s="37"/>
      <c r="Q1689" s="37"/>
      <c r="R1689" s="37"/>
      <c r="S1689" s="37"/>
      <c r="T1689" s="37"/>
      <c r="U1689" s="37"/>
      <c r="V1689" s="37"/>
      <c r="W1689" s="37"/>
      <c r="X1689" s="37"/>
      <c r="Y1689" s="37"/>
      <c r="Z1689" s="37"/>
      <c r="AA1689" s="37"/>
      <c r="AB1689" s="37"/>
      <c r="AC1689" s="37"/>
      <c r="AD1689" s="37"/>
      <c r="AE1689" s="37"/>
      <c r="AF1689" s="37"/>
      <c r="AG1689" s="37"/>
      <c r="AH1689" s="37"/>
      <c r="AI1689" s="37"/>
      <c r="AJ1689" s="37"/>
      <c r="AK1689" s="37"/>
      <c r="AL1689" s="37"/>
    </row>
    <row r="1690" spans="1:38" ht="15" customHeight="1">
      <c r="A1690" s="104" t="s">
        <v>3175</v>
      </c>
      <c r="B1690" s="36" t="s">
        <v>262</v>
      </c>
      <c r="C1690" s="37">
        <f t="shared" si="25"/>
        <v>8</v>
      </c>
      <c r="D1690" s="37">
        <v>3</v>
      </c>
      <c r="E1690" s="38">
        <v>2026</v>
      </c>
      <c r="F1690" s="37">
        <v>2025</v>
      </c>
      <c r="G1690" s="26">
        <v>2024</v>
      </c>
      <c r="H1690" s="26"/>
      <c r="I1690" s="26"/>
      <c r="J1690" s="26"/>
      <c r="K1690" s="26">
        <v>2020</v>
      </c>
      <c r="L1690" s="26"/>
      <c r="M1690" s="26"/>
      <c r="N1690" s="37"/>
      <c r="O1690" s="37"/>
      <c r="P1690" s="37"/>
      <c r="Q1690" s="37"/>
      <c r="R1690" s="37"/>
      <c r="S1690" s="37"/>
      <c r="T1690" s="37">
        <v>2011</v>
      </c>
      <c r="U1690" s="37"/>
      <c r="V1690" s="37">
        <v>2009</v>
      </c>
      <c r="W1690" s="37"/>
      <c r="X1690" s="37"/>
      <c r="Y1690" s="37"/>
      <c r="Z1690" s="37"/>
      <c r="AA1690" s="37">
        <v>2004</v>
      </c>
      <c r="AB1690" s="37">
        <v>2003</v>
      </c>
      <c r="AC1690" s="37"/>
      <c r="AD1690" s="37"/>
      <c r="AE1690" s="37"/>
      <c r="AF1690" s="37"/>
      <c r="AG1690" s="37"/>
      <c r="AH1690" s="37"/>
      <c r="AI1690" s="37"/>
      <c r="AJ1690" s="37"/>
      <c r="AK1690" s="37"/>
      <c r="AL1690" s="37"/>
    </row>
    <row r="1691" spans="1:38" ht="15" customHeight="1">
      <c r="A1691" s="103" t="s">
        <v>3176</v>
      </c>
      <c r="B1691" s="36" t="s">
        <v>382</v>
      </c>
      <c r="C1691" s="37">
        <f t="shared" si="25"/>
        <v>11</v>
      </c>
      <c r="D1691" s="37">
        <v>0</v>
      </c>
      <c r="E1691" s="37"/>
      <c r="F1691" s="37"/>
      <c r="G1691" s="26"/>
      <c r="H1691" s="26"/>
      <c r="I1691" s="26"/>
      <c r="J1691" s="26"/>
      <c r="K1691" s="26"/>
      <c r="L1691" s="26"/>
      <c r="M1691" s="26"/>
      <c r="N1691" s="37"/>
      <c r="O1691" s="37"/>
      <c r="P1691" s="37"/>
      <c r="Q1691" s="37"/>
      <c r="R1691" s="37"/>
      <c r="S1691" s="37"/>
      <c r="T1691" s="37"/>
      <c r="U1691" s="37"/>
      <c r="V1691" s="37"/>
      <c r="W1691" s="37"/>
      <c r="X1691" s="37"/>
      <c r="Y1691" s="37"/>
      <c r="Z1691" s="37"/>
      <c r="AA1691" s="37">
        <v>2004</v>
      </c>
      <c r="AB1691" s="37">
        <v>2003</v>
      </c>
      <c r="AC1691" s="37">
        <v>2002</v>
      </c>
      <c r="AD1691" s="37">
        <v>2001</v>
      </c>
      <c r="AE1691" s="37"/>
      <c r="AF1691" s="37">
        <v>1999</v>
      </c>
      <c r="AG1691" s="37">
        <v>1998</v>
      </c>
      <c r="AH1691" s="37">
        <v>1997</v>
      </c>
      <c r="AI1691" s="37">
        <v>1996</v>
      </c>
      <c r="AJ1691" s="37">
        <v>1995</v>
      </c>
      <c r="AK1691" s="37">
        <v>1994</v>
      </c>
      <c r="AL1691" s="37">
        <v>1993</v>
      </c>
    </row>
    <row r="1692" spans="1:38" ht="15" customHeight="1">
      <c r="A1692" s="104" t="s">
        <v>3177</v>
      </c>
      <c r="B1692" s="36" t="s">
        <v>238</v>
      </c>
      <c r="C1692" s="37">
        <f t="shared" si="25"/>
        <v>5</v>
      </c>
      <c r="D1692" s="37">
        <v>0</v>
      </c>
      <c r="E1692" s="37"/>
      <c r="F1692" s="37"/>
      <c r="G1692" s="26"/>
      <c r="H1692" s="26"/>
      <c r="I1692" s="26"/>
      <c r="J1692" s="26"/>
      <c r="K1692" s="26"/>
      <c r="L1692" s="26"/>
      <c r="M1692" s="26"/>
      <c r="N1692" s="37"/>
      <c r="O1692" s="37"/>
      <c r="P1692" s="37"/>
      <c r="Q1692" s="37"/>
      <c r="R1692" s="37"/>
      <c r="S1692" s="37">
        <v>2012</v>
      </c>
      <c r="T1692" s="37"/>
      <c r="U1692" s="37">
        <v>2010</v>
      </c>
      <c r="V1692" s="37"/>
      <c r="W1692" s="37">
        <v>2008</v>
      </c>
      <c r="X1692" s="37">
        <v>2007</v>
      </c>
      <c r="Y1692" s="37">
        <v>2006</v>
      </c>
      <c r="Z1692" s="37"/>
      <c r="AA1692" s="37"/>
      <c r="AB1692" s="37"/>
      <c r="AC1692" s="37"/>
      <c r="AD1692" s="37"/>
      <c r="AE1692" s="37"/>
      <c r="AF1692" s="37"/>
      <c r="AG1692" s="37"/>
      <c r="AH1692" s="37"/>
      <c r="AI1692" s="37"/>
      <c r="AJ1692" s="37"/>
      <c r="AK1692" s="37"/>
      <c r="AL1692" s="37"/>
    </row>
    <row r="1693" spans="1:38" ht="15" customHeight="1">
      <c r="A1693" s="104" t="s">
        <v>3178</v>
      </c>
      <c r="B1693" s="36" t="s">
        <v>110</v>
      </c>
      <c r="C1693" s="37">
        <f t="shared" si="25"/>
        <v>1</v>
      </c>
      <c r="D1693" s="37">
        <v>0</v>
      </c>
      <c r="E1693" s="37"/>
      <c r="F1693" s="37"/>
      <c r="G1693" s="47"/>
      <c r="H1693" s="27">
        <v>2023</v>
      </c>
      <c r="I1693" s="26"/>
      <c r="J1693" s="26"/>
      <c r="K1693" s="26"/>
      <c r="L1693" s="26"/>
      <c r="M1693" s="26"/>
      <c r="N1693" s="37"/>
      <c r="O1693" s="37"/>
      <c r="P1693" s="37"/>
      <c r="Q1693" s="37"/>
      <c r="R1693" s="37"/>
      <c r="S1693" s="37"/>
      <c r="T1693" s="37"/>
      <c r="U1693" s="37"/>
      <c r="V1693" s="37"/>
      <c r="W1693" s="37"/>
      <c r="X1693" s="37"/>
      <c r="Y1693" s="37"/>
      <c r="Z1693" s="37"/>
      <c r="AA1693" s="37"/>
      <c r="AB1693" s="37"/>
      <c r="AC1693" s="37"/>
      <c r="AD1693" s="37"/>
      <c r="AE1693" s="37"/>
      <c r="AF1693" s="37"/>
      <c r="AG1693" s="37"/>
      <c r="AH1693" s="37"/>
      <c r="AI1693" s="37"/>
      <c r="AJ1693" s="37"/>
      <c r="AK1693" s="37"/>
      <c r="AL1693" s="37"/>
    </row>
    <row r="1694" spans="1:38" ht="15" customHeight="1">
      <c r="A1694" s="104" t="s">
        <v>3179</v>
      </c>
      <c r="B1694" s="36" t="s">
        <v>71</v>
      </c>
      <c r="C1694" s="37">
        <f t="shared" si="25"/>
        <v>1</v>
      </c>
      <c r="D1694" s="37">
        <v>0</v>
      </c>
      <c r="E1694" s="37"/>
      <c r="F1694" s="37"/>
      <c r="G1694" s="26"/>
      <c r="H1694" s="26"/>
      <c r="I1694" s="26"/>
      <c r="J1694" s="26"/>
      <c r="K1694" s="26"/>
      <c r="L1694" s="26"/>
      <c r="M1694" s="26"/>
      <c r="N1694" s="37"/>
      <c r="O1694" s="37"/>
      <c r="P1694" s="37"/>
      <c r="Q1694" s="37"/>
      <c r="R1694" s="37"/>
      <c r="S1694" s="37"/>
      <c r="T1694" s="37"/>
      <c r="U1694" s="37"/>
      <c r="V1694" s="37">
        <v>2009</v>
      </c>
      <c r="W1694" s="37"/>
      <c r="X1694" s="37"/>
      <c r="Y1694" s="37"/>
      <c r="Z1694" s="37"/>
      <c r="AA1694" s="37"/>
      <c r="AB1694" s="37"/>
      <c r="AC1694" s="37"/>
      <c r="AD1694" s="37"/>
      <c r="AE1694" s="37"/>
      <c r="AF1694" s="37"/>
      <c r="AG1694" s="37"/>
      <c r="AH1694" s="37"/>
      <c r="AI1694" s="37"/>
      <c r="AJ1694" s="37"/>
      <c r="AK1694" s="37"/>
      <c r="AL1694" s="37"/>
    </row>
    <row r="1695" spans="1:38" ht="15" customHeight="1">
      <c r="A1695" s="103" t="s">
        <v>3180</v>
      </c>
      <c r="B1695" s="36" t="s">
        <v>208</v>
      </c>
      <c r="C1695" s="37">
        <f t="shared" si="25"/>
        <v>1</v>
      </c>
      <c r="D1695" s="37">
        <v>0</v>
      </c>
      <c r="E1695" s="37"/>
      <c r="F1695" s="37"/>
      <c r="G1695" s="26"/>
      <c r="H1695" s="26"/>
      <c r="I1695" s="26"/>
      <c r="J1695" s="26"/>
      <c r="K1695" s="26"/>
      <c r="L1695" s="26"/>
      <c r="M1695" s="26"/>
      <c r="N1695" s="37"/>
      <c r="O1695" s="37"/>
      <c r="P1695" s="37"/>
      <c r="Q1695" s="37"/>
      <c r="R1695" s="37"/>
      <c r="S1695" s="37"/>
      <c r="T1695" s="37"/>
      <c r="U1695" s="37"/>
      <c r="V1695" s="37"/>
      <c r="W1695" s="37"/>
      <c r="X1695" s="37"/>
      <c r="Y1695" s="37"/>
      <c r="Z1695" s="37"/>
      <c r="AA1695" s="37"/>
      <c r="AB1695" s="37"/>
      <c r="AC1695" s="37"/>
      <c r="AD1695" s="37"/>
      <c r="AE1695" s="37"/>
      <c r="AF1695" s="37"/>
      <c r="AG1695" s="37"/>
      <c r="AH1695" s="37">
        <v>1997</v>
      </c>
      <c r="AI1695" s="37"/>
      <c r="AJ1695" s="37"/>
      <c r="AK1695" s="37"/>
      <c r="AL1695" s="37"/>
    </row>
    <row r="1696" spans="1:38" ht="15" customHeight="1">
      <c r="A1696" s="104" t="s">
        <v>3181</v>
      </c>
      <c r="B1696" s="36" t="s">
        <v>56</v>
      </c>
      <c r="C1696" s="37">
        <f t="shared" si="25"/>
        <v>8</v>
      </c>
      <c r="D1696" s="37">
        <v>8</v>
      </c>
      <c r="E1696" s="38">
        <v>2026</v>
      </c>
      <c r="F1696" s="38">
        <v>2025</v>
      </c>
      <c r="G1696" s="27">
        <v>2024</v>
      </c>
      <c r="H1696" s="27">
        <v>2023</v>
      </c>
      <c r="I1696" s="27">
        <v>2022</v>
      </c>
      <c r="J1696" s="27">
        <v>2021</v>
      </c>
      <c r="K1696" s="27">
        <v>2020</v>
      </c>
      <c r="L1696" s="26">
        <v>2019</v>
      </c>
      <c r="M1696" s="26"/>
      <c r="N1696" s="37"/>
      <c r="O1696" s="37"/>
      <c r="P1696" s="37"/>
      <c r="Q1696" s="37"/>
      <c r="R1696" s="37"/>
      <c r="S1696" s="37"/>
      <c r="T1696" s="37"/>
      <c r="U1696" s="37"/>
      <c r="V1696" s="37"/>
      <c r="W1696" s="37"/>
      <c r="X1696" s="37"/>
      <c r="Y1696" s="37"/>
      <c r="Z1696" s="37"/>
      <c r="AA1696" s="37"/>
      <c r="AB1696" s="37"/>
      <c r="AC1696" s="37"/>
      <c r="AD1696" s="37"/>
      <c r="AE1696" s="37"/>
      <c r="AF1696" s="37"/>
      <c r="AG1696" s="37"/>
      <c r="AH1696" s="37"/>
      <c r="AI1696" s="37"/>
      <c r="AJ1696" s="37"/>
      <c r="AK1696" s="37"/>
      <c r="AL1696" s="37"/>
    </row>
    <row r="1697" spans="1:38" ht="15" customHeight="1">
      <c r="A1697" s="104" t="s">
        <v>3182</v>
      </c>
      <c r="B1697" s="36" t="s">
        <v>64</v>
      </c>
      <c r="C1697" s="37">
        <f t="shared" si="25"/>
        <v>1</v>
      </c>
      <c r="D1697" s="37">
        <v>0</v>
      </c>
      <c r="E1697" s="37"/>
      <c r="F1697" s="37"/>
      <c r="G1697" s="26"/>
      <c r="H1697" s="26"/>
      <c r="I1697" s="26"/>
      <c r="J1697" s="26"/>
      <c r="K1697" s="26"/>
      <c r="L1697" s="26">
        <v>2019</v>
      </c>
      <c r="M1697" s="26"/>
      <c r="N1697" s="37"/>
      <c r="O1697" s="37"/>
      <c r="P1697" s="37"/>
      <c r="Q1697" s="37"/>
      <c r="R1697" s="37"/>
      <c r="S1697" s="37"/>
      <c r="T1697" s="37"/>
      <c r="U1697" s="37"/>
      <c r="V1697" s="37"/>
      <c r="W1697" s="37"/>
      <c r="X1697" s="37"/>
      <c r="Y1697" s="37"/>
      <c r="Z1697" s="37"/>
      <c r="AA1697" s="37"/>
      <c r="AB1697" s="37"/>
      <c r="AC1697" s="37"/>
      <c r="AD1697" s="37"/>
      <c r="AE1697" s="37"/>
      <c r="AF1697" s="37"/>
      <c r="AG1697" s="37"/>
      <c r="AH1697" s="37"/>
      <c r="AI1697" s="37"/>
      <c r="AJ1697" s="37"/>
      <c r="AK1697" s="37"/>
      <c r="AL1697" s="37"/>
    </row>
    <row r="1698" spans="1:38" ht="15" customHeight="1">
      <c r="A1698" s="104" t="s">
        <v>3183</v>
      </c>
      <c r="B1698" s="36" t="s">
        <v>388</v>
      </c>
      <c r="C1698" s="37">
        <f t="shared" si="25"/>
        <v>1</v>
      </c>
      <c r="D1698" s="37">
        <v>0</v>
      </c>
      <c r="E1698" s="37"/>
      <c r="F1698" s="37"/>
      <c r="G1698" s="26"/>
      <c r="H1698" s="26"/>
      <c r="I1698" s="26"/>
      <c r="J1698" s="26"/>
      <c r="K1698" s="26"/>
      <c r="L1698" s="26"/>
      <c r="M1698" s="26"/>
      <c r="N1698" s="37">
        <v>2017</v>
      </c>
      <c r="O1698" s="37"/>
      <c r="P1698" s="37"/>
      <c r="Q1698" s="37"/>
      <c r="R1698" s="37"/>
      <c r="S1698" s="37"/>
      <c r="T1698" s="37"/>
      <c r="U1698" s="37"/>
      <c r="V1698" s="37"/>
      <c r="W1698" s="37"/>
      <c r="X1698" s="37"/>
      <c r="Y1698" s="37"/>
      <c r="Z1698" s="37"/>
      <c r="AA1698" s="37"/>
      <c r="AB1698" s="37"/>
      <c r="AC1698" s="37"/>
      <c r="AD1698" s="37"/>
      <c r="AE1698" s="37"/>
      <c r="AF1698" s="37"/>
      <c r="AG1698" s="37"/>
      <c r="AH1698" s="37"/>
      <c r="AI1698" s="37"/>
      <c r="AJ1698" s="37"/>
      <c r="AK1698" s="37"/>
      <c r="AL1698" s="37"/>
    </row>
    <row r="1699" spans="1:38" ht="15" customHeight="1">
      <c r="A1699" s="104" t="s">
        <v>3184</v>
      </c>
      <c r="B1699" s="36" t="s">
        <v>86</v>
      </c>
      <c r="C1699" s="37">
        <f t="shared" si="25"/>
        <v>2</v>
      </c>
      <c r="D1699" s="37">
        <v>0</v>
      </c>
      <c r="E1699" s="37"/>
      <c r="F1699" s="37"/>
      <c r="G1699" s="26"/>
      <c r="H1699" s="26"/>
      <c r="I1699" s="26">
        <v>2022</v>
      </c>
      <c r="J1699" s="26">
        <v>2021</v>
      </c>
      <c r="K1699" s="26"/>
      <c r="L1699" s="26"/>
      <c r="M1699" s="26"/>
      <c r="N1699" s="37"/>
      <c r="O1699" s="37"/>
      <c r="P1699" s="37"/>
      <c r="Q1699" s="37"/>
      <c r="R1699" s="37"/>
      <c r="S1699" s="37"/>
      <c r="T1699" s="37"/>
      <c r="U1699" s="37"/>
      <c r="V1699" s="37"/>
      <c r="W1699" s="37"/>
      <c r="X1699" s="37"/>
      <c r="Y1699" s="37"/>
      <c r="Z1699" s="37"/>
      <c r="AA1699" s="37"/>
      <c r="AB1699" s="37"/>
      <c r="AC1699" s="37"/>
      <c r="AD1699" s="37"/>
      <c r="AE1699" s="37"/>
      <c r="AF1699" s="37"/>
      <c r="AG1699" s="37"/>
      <c r="AH1699" s="37"/>
      <c r="AI1699" s="37"/>
      <c r="AJ1699" s="37"/>
      <c r="AK1699" s="37"/>
      <c r="AL1699" s="37"/>
    </row>
    <row r="1700" spans="1:38" ht="15" customHeight="1">
      <c r="A1700" s="104" t="s">
        <v>3185</v>
      </c>
      <c r="B1700" s="36" t="s">
        <v>110</v>
      </c>
      <c r="C1700" s="37">
        <f t="shared" si="25"/>
        <v>6</v>
      </c>
      <c r="D1700" s="37">
        <v>0</v>
      </c>
      <c r="E1700" s="37"/>
      <c r="F1700" s="37"/>
      <c r="G1700" s="26"/>
      <c r="H1700" s="26"/>
      <c r="I1700" s="26"/>
      <c r="J1700" s="26"/>
      <c r="K1700" s="26"/>
      <c r="L1700" s="26"/>
      <c r="M1700" s="26">
        <v>2018</v>
      </c>
      <c r="N1700" s="37"/>
      <c r="O1700" s="37"/>
      <c r="P1700" s="37"/>
      <c r="Q1700" s="37"/>
      <c r="R1700" s="37">
        <v>2013</v>
      </c>
      <c r="S1700" s="37"/>
      <c r="T1700" s="37"/>
      <c r="U1700" s="37">
        <v>2010</v>
      </c>
      <c r="V1700" s="37">
        <v>2009</v>
      </c>
      <c r="W1700" s="37">
        <v>2008</v>
      </c>
      <c r="X1700" s="37">
        <v>2007</v>
      </c>
      <c r="Y1700" s="37"/>
      <c r="Z1700" s="37"/>
      <c r="AA1700" s="37"/>
      <c r="AB1700" s="37"/>
      <c r="AC1700" s="37"/>
      <c r="AD1700" s="37"/>
      <c r="AE1700" s="37"/>
      <c r="AF1700" s="37"/>
      <c r="AG1700" s="37"/>
      <c r="AH1700" s="37"/>
      <c r="AI1700" s="37"/>
      <c r="AJ1700" s="37"/>
      <c r="AK1700" s="37"/>
      <c r="AL1700" s="37"/>
    </row>
    <row r="1701" spans="1:38" ht="15" customHeight="1">
      <c r="A1701" s="104" t="s">
        <v>3186</v>
      </c>
      <c r="B1701" s="25" t="s">
        <v>208</v>
      </c>
      <c r="C1701" s="37">
        <f t="shared" si="25"/>
        <v>13</v>
      </c>
      <c r="D1701" s="37">
        <v>13</v>
      </c>
      <c r="E1701" s="37">
        <v>2026</v>
      </c>
      <c r="F1701" s="37">
        <v>2025</v>
      </c>
      <c r="G1701" s="26">
        <v>2024</v>
      </c>
      <c r="H1701" s="26">
        <v>2023</v>
      </c>
      <c r="I1701" s="26">
        <v>2022</v>
      </c>
      <c r="J1701" s="26">
        <v>2021</v>
      </c>
      <c r="K1701" s="26">
        <v>2020</v>
      </c>
      <c r="L1701" s="26">
        <v>2019</v>
      </c>
      <c r="M1701" s="26">
        <v>2018</v>
      </c>
      <c r="N1701" s="37">
        <v>2017</v>
      </c>
      <c r="O1701" s="37">
        <v>2016</v>
      </c>
      <c r="P1701" s="37">
        <v>2015</v>
      </c>
      <c r="Q1701" s="37">
        <v>2014</v>
      </c>
      <c r="R1701" s="37"/>
      <c r="S1701" s="37"/>
      <c r="T1701" s="37"/>
      <c r="U1701" s="37"/>
      <c r="V1701" s="37"/>
      <c r="W1701" s="37"/>
      <c r="X1701" s="37"/>
      <c r="Y1701" s="37"/>
      <c r="Z1701" s="37"/>
      <c r="AA1701" s="37"/>
      <c r="AB1701" s="37"/>
      <c r="AC1701" s="37"/>
      <c r="AD1701" s="37"/>
      <c r="AE1701" s="37"/>
      <c r="AF1701" s="37"/>
      <c r="AG1701" s="37"/>
      <c r="AH1701" s="37"/>
      <c r="AI1701" s="37"/>
      <c r="AJ1701" s="37"/>
      <c r="AK1701" s="37"/>
      <c r="AL1701" s="37"/>
    </row>
    <row r="1702" spans="1:38" ht="15" customHeight="1">
      <c r="A1702" s="103" t="s">
        <v>3187</v>
      </c>
      <c r="B1702" s="25" t="s">
        <v>56</v>
      </c>
      <c r="C1702" s="37">
        <f t="shared" si="25"/>
        <v>3</v>
      </c>
      <c r="D1702" s="37">
        <v>0</v>
      </c>
      <c r="E1702" s="37"/>
      <c r="F1702" s="37"/>
      <c r="G1702" s="26"/>
      <c r="H1702" s="26"/>
      <c r="I1702" s="26">
        <v>2022</v>
      </c>
      <c r="J1702" s="27">
        <v>2021</v>
      </c>
      <c r="K1702" s="26">
        <v>2020</v>
      </c>
      <c r="L1702" s="26"/>
      <c r="M1702" s="26"/>
      <c r="N1702" s="37"/>
      <c r="O1702" s="37"/>
      <c r="P1702" s="37"/>
      <c r="Q1702" s="37"/>
      <c r="R1702" s="37"/>
      <c r="S1702" s="37"/>
      <c r="T1702" s="37"/>
      <c r="U1702" s="37"/>
      <c r="V1702" s="37"/>
      <c r="W1702" s="37"/>
      <c r="X1702" s="37"/>
      <c r="Y1702" s="37"/>
      <c r="Z1702" s="37"/>
      <c r="AA1702" s="37"/>
      <c r="AB1702" s="37"/>
      <c r="AC1702" s="37"/>
      <c r="AD1702" s="37"/>
      <c r="AE1702" s="37"/>
      <c r="AF1702" s="37"/>
      <c r="AG1702" s="37"/>
      <c r="AH1702" s="37"/>
      <c r="AI1702" s="37"/>
      <c r="AJ1702" s="37"/>
      <c r="AK1702" s="37"/>
      <c r="AL1702" s="37"/>
    </row>
    <row r="1703" spans="1:38" ht="15" customHeight="1">
      <c r="A1703" s="103" t="s">
        <v>3188</v>
      </c>
      <c r="B1703" s="25" t="s">
        <v>155</v>
      </c>
      <c r="C1703" s="37">
        <f t="shared" si="25"/>
        <v>10</v>
      </c>
      <c r="D1703" s="37">
        <v>9</v>
      </c>
      <c r="E1703" s="38">
        <v>2026</v>
      </c>
      <c r="F1703" s="38">
        <v>2025</v>
      </c>
      <c r="G1703" s="27">
        <v>2024</v>
      </c>
      <c r="H1703" s="27">
        <v>2023</v>
      </c>
      <c r="I1703" s="27">
        <v>2022</v>
      </c>
      <c r="J1703" s="27">
        <v>2021</v>
      </c>
      <c r="K1703" s="27">
        <v>2020</v>
      </c>
      <c r="L1703" s="26">
        <v>2019</v>
      </c>
      <c r="M1703" s="26">
        <v>2018</v>
      </c>
      <c r="N1703" s="37"/>
      <c r="O1703" s="37">
        <v>2016</v>
      </c>
      <c r="P1703" s="37"/>
      <c r="Q1703" s="37"/>
      <c r="R1703" s="37"/>
      <c r="S1703" s="37"/>
      <c r="T1703" s="37"/>
      <c r="U1703" s="37"/>
      <c r="V1703" s="37"/>
      <c r="W1703" s="37"/>
      <c r="X1703" s="37"/>
      <c r="Y1703" s="37"/>
      <c r="Z1703" s="37"/>
      <c r="AA1703" s="37"/>
      <c r="AB1703" s="37"/>
      <c r="AC1703" s="37"/>
      <c r="AD1703" s="37"/>
      <c r="AE1703" s="37"/>
      <c r="AF1703" s="37"/>
      <c r="AG1703" s="37"/>
      <c r="AH1703" s="37"/>
      <c r="AI1703" s="37"/>
      <c r="AJ1703" s="37"/>
      <c r="AK1703" s="37"/>
      <c r="AL1703" s="37"/>
    </row>
    <row r="1704" spans="1:38" ht="15" customHeight="1">
      <c r="A1704" s="103" t="s">
        <v>3189</v>
      </c>
      <c r="B1704" s="36" t="s">
        <v>60</v>
      </c>
      <c r="C1704" s="37">
        <f t="shared" si="25"/>
        <v>1</v>
      </c>
      <c r="D1704" s="37">
        <v>0</v>
      </c>
      <c r="E1704" s="37"/>
      <c r="F1704" s="37"/>
      <c r="G1704" s="26"/>
      <c r="H1704" s="26"/>
      <c r="I1704" s="26"/>
      <c r="J1704" s="26"/>
      <c r="K1704" s="26"/>
      <c r="L1704" s="26"/>
      <c r="M1704" s="26"/>
      <c r="N1704" s="37"/>
      <c r="O1704" s="37"/>
      <c r="P1704" s="37"/>
      <c r="Q1704" s="37"/>
      <c r="R1704" s="37"/>
      <c r="S1704" s="37"/>
      <c r="T1704" s="37"/>
      <c r="U1704" s="37"/>
      <c r="V1704" s="37"/>
      <c r="W1704" s="37"/>
      <c r="X1704" s="37"/>
      <c r="Y1704" s="37"/>
      <c r="Z1704" s="37"/>
      <c r="AA1704" s="37"/>
      <c r="AB1704" s="37"/>
      <c r="AC1704" s="37"/>
      <c r="AD1704" s="37"/>
      <c r="AE1704" s="37"/>
      <c r="AF1704" s="37"/>
      <c r="AG1704" s="37">
        <v>1998</v>
      </c>
      <c r="AH1704" s="37"/>
      <c r="AI1704" s="37"/>
      <c r="AJ1704" s="37"/>
      <c r="AK1704" s="37"/>
      <c r="AL1704" s="37"/>
    </row>
    <row r="1705" spans="1:38" ht="15" customHeight="1">
      <c r="A1705" s="103" t="s">
        <v>3190</v>
      </c>
      <c r="B1705" s="36" t="s">
        <v>221</v>
      </c>
      <c r="C1705" s="37">
        <f t="shared" si="25"/>
        <v>1</v>
      </c>
      <c r="D1705" s="37">
        <v>0</v>
      </c>
      <c r="E1705" s="37"/>
      <c r="F1705" s="37">
        <v>2025</v>
      </c>
      <c r="G1705" s="26"/>
      <c r="H1705" s="26"/>
      <c r="I1705" s="26"/>
      <c r="J1705" s="26"/>
      <c r="K1705" s="26"/>
      <c r="L1705" s="26"/>
      <c r="M1705" s="26"/>
      <c r="N1705" s="37"/>
      <c r="O1705" s="37"/>
      <c r="P1705" s="37"/>
      <c r="Q1705" s="37"/>
      <c r="R1705" s="37"/>
      <c r="S1705" s="37"/>
      <c r="T1705" s="37"/>
      <c r="U1705" s="37"/>
      <c r="V1705" s="37"/>
      <c r="W1705" s="37"/>
      <c r="X1705" s="37"/>
      <c r="Y1705" s="37"/>
      <c r="Z1705" s="37"/>
      <c r="AA1705" s="37"/>
      <c r="AB1705" s="37"/>
      <c r="AC1705" s="37"/>
      <c r="AD1705" s="37"/>
      <c r="AE1705" s="37"/>
      <c r="AF1705" s="37"/>
      <c r="AG1705" s="37"/>
      <c r="AH1705" s="37"/>
      <c r="AI1705" s="37"/>
      <c r="AJ1705" s="37"/>
      <c r="AK1705" s="37"/>
      <c r="AL1705" s="37"/>
    </row>
    <row r="1706" spans="1:38" ht="15" customHeight="1">
      <c r="A1706" s="104" t="s">
        <v>3191</v>
      </c>
      <c r="B1706" s="36" t="s">
        <v>66</v>
      </c>
      <c r="C1706" s="37">
        <f t="shared" si="25"/>
        <v>7</v>
      </c>
      <c r="D1706" s="37">
        <v>0</v>
      </c>
      <c r="E1706" s="37"/>
      <c r="F1706" s="37"/>
      <c r="G1706" s="26"/>
      <c r="H1706" s="26"/>
      <c r="I1706" s="26"/>
      <c r="J1706" s="26"/>
      <c r="K1706" s="26"/>
      <c r="L1706" s="26"/>
      <c r="M1706" s="26"/>
      <c r="N1706" s="37"/>
      <c r="O1706" s="37"/>
      <c r="P1706" s="37"/>
      <c r="Q1706" s="37"/>
      <c r="R1706" s="37"/>
      <c r="S1706" s="37"/>
      <c r="T1706" s="37"/>
      <c r="U1706" s="37"/>
      <c r="V1706" s="37"/>
      <c r="W1706" s="37">
        <v>2008</v>
      </c>
      <c r="X1706" s="37">
        <v>2007</v>
      </c>
      <c r="Y1706" s="37">
        <v>2006</v>
      </c>
      <c r="Z1706" s="37">
        <v>2005</v>
      </c>
      <c r="AA1706" s="37">
        <v>2004</v>
      </c>
      <c r="AB1706" s="37">
        <v>2003</v>
      </c>
      <c r="AC1706" s="37">
        <v>2002</v>
      </c>
      <c r="AD1706" s="37"/>
      <c r="AE1706" s="37"/>
      <c r="AF1706" s="37"/>
      <c r="AG1706" s="37"/>
      <c r="AH1706" s="37"/>
      <c r="AI1706" s="37"/>
      <c r="AJ1706" s="37"/>
      <c r="AK1706" s="37"/>
      <c r="AL1706" s="37"/>
    </row>
    <row r="1707" spans="1:38" ht="15" customHeight="1">
      <c r="A1707" s="104" t="s">
        <v>3192</v>
      </c>
      <c r="B1707" s="36" t="s">
        <v>388</v>
      </c>
      <c r="C1707" s="37">
        <f t="shared" si="25"/>
        <v>6</v>
      </c>
      <c r="D1707" s="37">
        <v>4</v>
      </c>
      <c r="E1707" s="37">
        <v>2026</v>
      </c>
      <c r="F1707" s="38">
        <v>2025</v>
      </c>
      <c r="G1707" s="27">
        <v>2024</v>
      </c>
      <c r="H1707" s="27">
        <v>2023</v>
      </c>
      <c r="I1707" s="26"/>
      <c r="J1707" s="26"/>
      <c r="K1707" s="26"/>
      <c r="L1707" s="26">
        <v>2019</v>
      </c>
      <c r="M1707" s="26">
        <v>2018</v>
      </c>
      <c r="N1707" s="37"/>
      <c r="O1707" s="37"/>
      <c r="P1707" s="37"/>
      <c r="Q1707" s="37"/>
      <c r="R1707" s="37"/>
      <c r="S1707" s="37"/>
      <c r="T1707" s="37"/>
      <c r="U1707" s="37"/>
      <c r="V1707" s="37"/>
      <c r="W1707" s="37"/>
      <c r="X1707" s="37"/>
      <c r="Y1707" s="37"/>
      <c r="Z1707" s="37"/>
      <c r="AA1707" s="37"/>
      <c r="AB1707" s="37"/>
      <c r="AC1707" s="37"/>
      <c r="AD1707" s="37"/>
      <c r="AE1707" s="37"/>
      <c r="AF1707" s="37"/>
      <c r="AG1707" s="37"/>
      <c r="AH1707" s="37"/>
      <c r="AI1707" s="37"/>
      <c r="AJ1707" s="37"/>
      <c r="AK1707" s="37"/>
      <c r="AL1707" s="37"/>
    </row>
    <row r="1708" spans="1:38" ht="15" customHeight="1">
      <c r="A1708" s="104" t="s">
        <v>3193</v>
      </c>
      <c r="B1708" s="36" t="s">
        <v>221</v>
      </c>
      <c r="C1708" s="37">
        <f t="shared" si="25"/>
        <v>2</v>
      </c>
      <c r="D1708" s="37">
        <v>2</v>
      </c>
      <c r="E1708" s="37">
        <v>2026</v>
      </c>
      <c r="F1708" s="37">
        <v>2025</v>
      </c>
      <c r="G1708" s="27"/>
      <c r="H1708" s="27"/>
      <c r="I1708" s="26"/>
      <c r="J1708" s="26"/>
      <c r="K1708" s="26"/>
      <c r="L1708" s="26"/>
      <c r="M1708" s="26"/>
      <c r="N1708" s="37"/>
      <c r="O1708" s="37"/>
      <c r="P1708" s="37"/>
      <c r="Q1708" s="37"/>
      <c r="R1708" s="37"/>
      <c r="S1708" s="37"/>
      <c r="T1708" s="37"/>
      <c r="U1708" s="37"/>
      <c r="V1708" s="37"/>
      <c r="W1708" s="37"/>
      <c r="X1708" s="37"/>
      <c r="Y1708" s="37"/>
      <c r="Z1708" s="37"/>
      <c r="AA1708" s="37"/>
      <c r="AB1708" s="37"/>
      <c r="AC1708" s="37"/>
      <c r="AD1708" s="37"/>
      <c r="AE1708" s="37"/>
      <c r="AF1708" s="37"/>
      <c r="AG1708" s="37"/>
      <c r="AH1708" s="37"/>
      <c r="AI1708" s="37"/>
      <c r="AJ1708" s="37"/>
      <c r="AK1708" s="37"/>
      <c r="AL1708" s="37"/>
    </row>
    <row r="1709" spans="1:38" ht="15" customHeight="1">
      <c r="A1709" s="104" t="s">
        <v>3194</v>
      </c>
      <c r="B1709" s="36" t="s">
        <v>388</v>
      </c>
      <c r="C1709" s="37">
        <f t="shared" si="25"/>
        <v>1</v>
      </c>
      <c r="D1709" s="37">
        <v>0</v>
      </c>
      <c r="E1709" s="37"/>
      <c r="F1709" s="37"/>
      <c r="G1709" s="47"/>
      <c r="H1709" s="27">
        <v>2023</v>
      </c>
      <c r="I1709" s="26"/>
      <c r="J1709" s="26"/>
      <c r="K1709" s="26"/>
      <c r="L1709" s="26"/>
      <c r="M1709" s="26"/>
      <c r="N1709" s="37"/>
      <c r="O1709" s="37"/>
      <c r="P1709" s="37"/>
      <c r="Q1709" s="37"/>
      <c r="R1709" s="37"/>
      <c r="S1709" s="37"/>
      <c r="T1709" s="37"/>
      <c r="U1709" s="37"/>
      <c r="V1709" s="37"/>
      <c r="W1709" s="37"/>
      <c r="X1709" s="37"/>
      <c r="Y1709" s="37"/>
      <c r="Z1709" s="37"/>
      <c r="AA1709" s="37"/>
      <c r="AB1709" s="37"/>
      <c r="AC1709" s="37"/>
      <c r="AD1709" s="37"/>
      <c r="AE1709" s="37"/>
      <c r="AF1709" s="37"/>
      <c r="AG1709" s="37"/>
      <c r="AH1709" s="37"/>
      <c r="AI1709" s="37"/>
      <c r="AJ1709" s="37"/>
      <c r="AK1709" s="37"/>
      <c r="AL1709" s="37"/>
    </row>
    <row r="1710" spans="1:38" ht="15" customHeight="1">
      <c r="A1710" s="104" t="s">
        <v>3195</v>
      </c>
      <c r="B1710" s="36" t="s">
        <v>388</v>
      </c>
      <c r="C1710" s="37">
        <f t="shared" si="25"/>
        <v>6</v>
      </c>
      <c r="D1710" s="37">
        <v>0</v>
      </c>
      <c r="E1710" s="37"/>
      <c r="F1710" s="38">
        <v>2025</v>
      </c>
      <c r="G1710" s="47"/>
      <c r="H1710" s="27">
        <v>2023</v>
      </c>
      <c r="I1710" s="26">
        <v>2022</v>
      </c>
      <c r="J1710" s="26">
        <v>2021</v>
      </c>
      <c r="K1710" s="27">
        <v>2020</v>
      </c>
      <c r="L1710" s="26">
        <v>2019</v>
      </c>
      <c r="M1710" s="26"/>
      <c r="N1710" s="37"/>
      <c r="O1710" s="37"/>
      <c r="P1710" s="37"/>
      <c r="Q1710" s="37"/>
      <c r="R1710" s="37"/>
      <c r="S1710" s="37"/>
      <c r="T1710" s="37"/>
      <c r="U1710" s="37"/>
      <c r="V1710" s="37"/>
      <c r="W1710" s="37"/>
      <c r="X1710" s="37"/>
      <c r="Y1710" s="37"/>
      <c r="Z1710" s="37"/>
      <c r="AA1710" s="37"/>
      <c r="AB1710" s="37"/>
      <c r="AC1710" s="37"/>
      <c r="AD1710" s="37"/>
      <c r="AE1710" s="37"/>
      <c r="AF1710" s="37"/>
      <c r="AG1710" s="37"/>
      <c r="AH1710" s="37"/>
      <c r="AI1710" s="37"/>
      <c r="AJ1710" s="37"/>
      <c r="AK1710" s="37"/>
      <c r="AL1710" s="37"/>
    </row>
    <row r="1711" spans="1:38" ht="15" customHeight="1">
      <c r="A1711" s="104" t="s">
        <v>3196</v>
      </c>
      <c r="B1711" s="36" t="s">
        <v>64</v>
      </c>
      <c r="C1711" s="37">
        <f t="shared" si="25"/>
        <v>8</v>
      </c>
      <c r="D1711" s="37">
        <v>8</v>
      </c>
      <c r="E1711" s="37">
        <v>2026</v>
      </c>
      <c r="F1711" s="37">
        <v>2025</v>
      </c>
      <c r="G1711" s="26">
        <v>2024</v>
      </c>
      <c r="H1711" s="26">
        <v>2023</v>
      </c>
      <c r="I1711" s="26">
        <v>2022</v>
      </c>
      <c r="J1711" s="26">
        <v>2021</v>
      </c>
      <c r="K1711" s="26">
        <v>2020</v>
      </c>
      <c r="L1711" s="26">
        <v>2019</v>
      </c>
      <c r="M1711" s="26"/>
      <c r="N1711" s="37"/>
      <c r="O1711" s="37"/>
      <c r="P1711" s="37"/>
      <c r="Q1711" s="37"/>
      <c r="R1711" s="37"/>
      <c r="S1711" s="37"/>
      <c r="T1711" s="37"/>
      <c r="U1711" s="37"/>
      <c r="V1711" s="37"/>
      <c r="W1711" s="37"/>
      <c r="X1711" s="37"/>
      <c r="Y1711" s="37"/>
      <c r="Z1711" s="37"/>
      <c r="AA1711" s="37"/>
      <c r="AB1711" s="37"/>
      <c r="AC1711" s="37"/>
      <c r="AD1711" s="37"/>
      <c r="AE1711" s="37"/>
      <c r="AF1711" s="37"/>
      <c r="AG1711" s="37"/>
      <c r="AH1711" s="37"/>
      <c r="AI1711" s="37"/>
      <c r="AJ1711" s="37"/>
      <c r="AK1711" s="37"/>
      <c r="AL1711" s="37"/>
    </row>
    <row r="1712" spans="1:38" ht="15" customHeight="1">
      <c r="A1712" s="104" t="s">
        <v>3197</v>
      </c>
      <c r="B1712" s="36" t="s">
        <v>56</v>
      </c>
      <c r="C1712" s="37">
        <f t="shared" si="25"/>
        <v>2</v>
      </c>
      <c r="D1712" s="37">
        <v>2</v>
      </c>
      <c r="E1712" s="37">
        <v>2026</v>
      </c>
      <c r="F1712" s="38">
        <v>2025</v>
      </c>
      <c r="G1712" s="26"/>
      <c r="H1712" s="26"/>
      <c r="I1712" s="26"/>
      <c r="J1712" s="26"/>
      <c r="K1712" s="26"/>
      <c r="L1712" s="26"/>
      <c r="M1712" s="26"/>
      <c r="N1712" s="37"/>
      <c r="O1712" s="37"/>
      <c r="P1712" s="37"/>
      <c r="Q1712" s="37"/>
      <c r="R1712" s="37"/>
      <c r="S1712" s="37"/>
      <c r="T1712" s="37"/>
      <c r="U1712" s="37"/>
      <c r="V1712" s="37"/>
      <c r="W1712" s="37"/>
      <c r="X1712" s="37"/>
      <c r="Y1712" s="37"/>
      <c r="Z1712" s="37"/>
      <c r="AA1712" s="37"/>
      <c r="AB1712" s="37"/>
      <c r="AC1712" s="37"/>
      <c r="AD1712" s="37"/>
      <c r="AE1712" s="37"/>
      <c r="AF1712" s="37"/>
      <c r="AG1712" s="37"/>
      <c r="AH1712" s="37"/>
      <c r="AI1712" s="37"/>
      <c r="AJ1712" s="37"/>
      <c r="AK1712" s="37"/>
      <c r="AL1712" s="37"/>
    </row>
    <row r="1713" spans="1:38" ht="15" customHeight="1">
      <c r="A1713" s="104" t="s">
        <v>3198</v>
      </c>
      <c r="B1713" s="36" t="s">
        <v>147</v>
      </c>
      <c r="C1713" s="37">
        <f t="shared" si="25"/>
        <v>1</v>
      </c>
      <c r="D1713" s="37">
        <v>0</v>
      </c>
      <c r="E1713" s="37"/>
      <c r="F1713" s="37"/>
      <c r="G1713" s="26"/>
      <c r="H1713" s="26"/>
      <c r="I1713" s="26"/>
      <c r="J1713" s="26"/>
      <c r="K1713" s="26"/>
      <c r="L1713" s="26"/>
      <c r="M1713" s="26"/>
      <c r="N1713" s="37"/>
      <c r="O1713" s="37"/>
      <c r="P1713" s="37"/>
      <c r="Q1713" s="37"/>
      <c r="R1713" s="37"/>
      <c r="S1713" s="37"/>
      <c r="T1713" s="37"/>
      <c r="U1713" s="37"/>
      <c r="V1713" s="37"/>
      <c r="W1713" s="37"/>
      <c r="X1713" s="37"/>
      <c r="Y1713" s="37"/>
      <c r="Z1713" s="37">
        <v>2005</v>
      </c>
      <c r="AA1713" s="37"/>
      <c r="AB1713" s="37"/>
      <c r="AC1713" s="37"/>
      <c r="AD1713" s="37"/>
      <c r="AE1713" s="37"/>
      <c r="AF1713" s="37"/>
      <c r="AG1713" s="37"/>
      <c r="AH1713" s="37"/>
      <c r="AI1713" s="37"/>
      <c r="AJ1713" s="37"/>
      <c r="AK1713" s="37"/>
      <c r="AL1713" s="37"/>
    </row>
    <row r="1714" spans="1:38" ht="15" customHeight="1">
      <c r="A1714" s="103" t="s">
        <v>3199</v>
      </c>
      <c r="B1714" s="36" t="s">
        <v>64</v>
      </c>
      <c r="C1714" s="37">
        <f t="shared" si="25"/>
        <v>9</v>
      </c>
      <c r="D1714" s="37">
        <v>9</v>
      </c>
      <c r="E1714" s="38">
        <v>2026</v>
      </c>
      <c r="F1714" s="38">
        <v>2025</v>
      </c>
      <c r="G1714" s="27">
        <v>2024</v>
      </c>
      <c r="H1714" s="27">
        <v>2023</v>
      </c>
      <c r="I1714" s="27">
        <v>2022</v>
      </c>
      <c r="J1714" s="27">
        <v>2021</v>
      </c>
      <c r="K1714" s="27">
        <v>2020</v>
      </c>
      <c r="L1714" s="27">
        <v>2019</v>
      </c>
      <c r="M1714" s="27">
        <v>2018</v>
      </c>
      <c r="N1714" s="37"/>
      <c r="O1714" s="37"/>
      <c r="P1714" s="37"/>
      <c r="Q1714" s="37"/>
      <c r="R1714" s="37"/>
      <c r="S1714" s="37"/>
      <c r="T1714" s="37"/>
      <c r="U1714" s="37"/>
      <c r="V1714" s="37"/>
      <c r="W1714" s="37"/>
      <c r="X1714" s="37"/>
      <c r="Y1714" s="37"/>
      <c r="Z1714" s="37"/>
      <c r="AA1714" s="37"/>
      <c r="AB1714" s="37"/>
      <c r="AC1714" s="37"/>
      <c r="AD1714" s="37"/>
      <c r="AE1714" s="37"/>
      <c r="AF1714" s="37"/>
      <c r="AG1714" s="37"/>
      <c r="AH1714" s="37"/>
      <c r="AI1714" s="37"/>
      <c r="AJ1714" s="37"/>
      <c r="AK1714" s="37"/>
      <c r="AL1714" s="37"/>
    </row>
    <row r="1715" spans="1:38" ht="15" customHeight="1">
      <c r="A1715" s="103" t="s">
        <v>3200</v>
      </c>
      <c r="B1715" s="36" t="s">
        <v>299</v>
      </c>
      <c r="C1715" s="37">
        <f t="shared" si="25"/>
        <v>1</v>
      </c>
      <c r="D1715" s="37">
        <v>1</v>
      </c>
      <c r="E1715" s="37">
        <v>2026</v>
      </c>
      <c r="F1715" s="38"/>
      <c r="G1715" s="27"/>
      <c r="H1715" s="27"/>
      <c r="I1715" s="27"/>
      <c r="J1715" s="27"/>
      <c r="K1715" s="27"/>
      <c r="L1715" s="27"/>
      <c r="M1715" s="27"/>
      <c r="N1715" s="37"/>
      <c r="O1715" s="37"/>
      <c r="P1715" s="37"/>
      <c r="Q1715" s="37"/>
      <c r="R1715" s="37"/>
      <c r="S1715" s="37"/>
      <c r="T1715" s="37"/>
      <c r="U1715" s="37"/>
      <c r="V1715" s="37"/>
      <c r="W1715" s="37"/>
      <c r="X1715" s="37"/>
      <c r="Y1715" s="37"/>
      <c r="Z1715" s="37"/>
      <c r="AA1715" s="37"/>
      <c r="AB1715" s="37"/>
      <c r="AC1715" s="37"/>
      <c r="AD1715" s="37"/>
      <c r="AE1715" s="37"/>
      <c r="AF1715" s="37"/>
      <c r="AG1715" s="37"/>
      <c r="AH1715" s="37"/>
      <c r="AI1715" s="37"/>
      <c r="AJ1715" s="37"/>
      <c r="AK1715" s="37"/>
      <c r="AL1715" s="37"/>
    </row>
    <row r="1716" spans="1:38" ht="15" customHeight="1">
      <c r="A1716" s="103" t="s">
        <v>3201</v>
      </c>
      <c r="B1716" s="36" t="s">
        <v>90</v>
      </c>
      <c r="C1716" s="37">
        <f t="shared" si="25"/>
        <v>1</v>
      </c>
      <c r="D1716" s="37">
        <v>0</v>
      </c>
      <c r="E1716" s="37"/>
      <c r="F1716" s="37">
        <v>2025</v>
      </c>
      <c r="G1716" s="27"/>
      <c r="H1716" s="27"/>
      <c r="I1716" s="27"/>
      <c r="J1716" s="27"/>
      <c r="K1716" s="27"/>
      <c r="L1716" s="27"/>
      <c r="M1716" s="27"/>
      <c r="N1716" s="37"/>
      <c r="O1716" s="37"/>
      <c r="P1716" s="37"/>
      <c r="Q1716" s="37"/>
      <c r="R1716" s="37"/>
      <c r="S1716" s="37"/>
      <c r="T1716" s="37"/>
      <c r="U1716" s="37"/>
      <c r="V1716" s="37"/>
      <c r="W1716" s="37"/>
      <c r="X1716" s="37"/>
      <c r="Y1716" s="37"/>
      <c r="Z1716" s="37"/>
      <c r="AA1716" s="37"/>
      <c r="AB1716" s="37"/>
      <c r="AC1716" s="37"/>
      <c r="AD1716" s="37"/>
      <c r="AE1716" s="37"/>
      <c r="AF1716" s="37"/>
      <c r="AG1716" s="37"/>
      <c r="AH1716" s="37"/>
      <c r="AI1716" s="37"/>
      <c r="AJ1716" s="37"/>
      <c r="AK1716" s="37"/>
      <c r="AL1716" s="37"/>
    </row>
    <row r="1717" spans="1:38" ht="15" customHeight="1">
      <c r="A1717" s="104" t="s">
        <v>3202</v>
      </c>
      <c r="B1717" s="36" t="s">
        <v>88</v>
      </c>
      <c r="C1717" s="37">
        <f t="shared" si="25"/>
        <v>7</v>
      </c>
      <c r="D1717" s="37">
        <v>6</v>
      </c>
      <c r="E1717" s="37">
        <v>2026</v>
      </c>
      <c r="F1717" s="37">
        <v>2025</v>
      </c>
      <c r="G1717" s="26">
        <v>2024</v>
      </c>
      <c r="H1717" s="26">
        <v>2023</v>
      </c>
      <c r="I1717" s="26">
        <v>2022</v>
      </c>
      <c r="J1717" s="26">
        <v>2021</v>
      </c>
      <c r="K1717" s="26"/>
      <c r="L1717" s="26">
        <v>2019</v>
      </c>
      <c r="M1717" s="26"/>
      <c r="N1717" s="37"/>
      <c r="O1717" s="37"/>
      <c r="P1717" s="37"/>
      <c r="Q1717" s="37"/>
      <c r="R1717" s="37"/>
      <c r="S1717" s="37"/>
      <c r="T1717" s="37"/>
      <c r="U1717" s="37"/>
      <c r="V1717" s="37"/>
      <c r="W1717" s="37"/>
      <c r="X1717" s="37"/>
      <c r="Y1717" s="37"/>
      <c r="Z1717" s="37"/>
      <c r="AA1717" s="37"/>
      <c r="AB1717" s="37"/>
      <c r="AC1717" s="37"/>
      <c r="AD1717" s="37"/>
      <c r="AE1717" s="37"/>
      <c r="AF1717" s="37"/>
      <c r="AG1717" s="37"/>
      <c r="AH1717" s="37"/>
      <c r="AI1717" s="37"/>
      <c r="AJ1717" s="37"/>
      <c r="AK1717" s="37"/>
      <c r="AL1717" s="37"/>
    </row>
    <row r="1718" spans="1:38" ht="15" customHeight="1">
      <c r="A1718" s="104" t="s">
        <v>3203</v>
      </c>
      <c r="B1718" s="36" t="s">
        <v>79</v>
      </c>
      <c r="C1718" s="37">
        <f t="shared" si="25"/>
        <v>7</v>
      </c>
      <c r="D1718" s="37">
        <v>0</v>
      </c>
      <c r="E1718" s="37"/>
      <c r="F1718" s="37"/>
      <c r="G1718" s="26"/>
      <c r="H1718" s="26"/>
      <c r="I1718" s="26"/>
      <c r="J1718" s="26"/>
      <c r="K1718" s="26"/>
      <c r="L1718" s="26"/>
      <c r="M1718" s="26"/>
      <c r="N1718" s="37"/>
      <c r="O1718" s="37"/>
      <c r="P1718" s="37"/>
      <c r="Q1718" s="37"/>
      <c r="R1718" s="37"/>
      <c r="S1718" s="37"/>
      <c r="T1718" s="37">
        <v>2011</v>
      </c>
      <c r="U1718" s="37">
        <v>2010</v>
      </c>
      <c r="V1718" s="37">
        <v>2009</v>
      </c>
      <c r="W1718" s="37">
        <v>2008</v>
      </c>
      <c r="X1718" s="37">
        <v>2007</v>
      </c>
      <c r="Y1718" s="37"/>
      <c r="Z1718" s="37">
        <v>2005</v>
      </c>
      <c r="AA1718" s="37"/>
      <c r="AB1718" s="37">
        <v>2003</v>
      </c>
      <c r="AC1718" s="37"/>
      <c r="AD1718" s="37"/>
      <c r="AE1718" s="37"/>
      <c r="AF1718" s="37"/>
      <c r="AG1718" s="37"/>
      <c r="AH1718" s="37"/>
      <c r="AI1718" s="37"/>
      <c r="AJ1718" s="37"/>
      <c r="AK1718" s="37"/>
      <c r="AL1718" s="37"/>
    </row>
    <row r="1719" spans="1:38" ht="15" customHeight="1">
      <c r="A1719" s="104" t="s">
        <v>3204</v>
      </c>
      <c r="B1719" s="36" t="s">
        <v>56</v>
      </c>
      <c r="C1719" s="37">
        <f t="shared" si="25"/>
        <v>1</v>
      </c>
      <c r="D1719" s="37">
        <v>0</v>
      </c>
      <c r="E1719" s="37"/>
      <c r="F1719" s="37"/>
      <c r="G1719" s="26"/>
      <c r="H1719" s="26"/>
      <c r="I1719" s="26"/>
      <c r="J1719" s="26"/>
      <c r="K1719" s="26"/>
      <c r="L1719" s="26"/>
      <c r="M1719" s="26">
        <v>2018</v>
      </c>
      <c r="N1719" s="37"/>
      <c r="O1719" s="37"/>
      <c r="P1719" s="37"/>
      <c r="Q1719" s="37"/>
      <c r="R1719" s="37"/>
      <c r="S1719" s="37"/>
      <c r="T1719" s="37"/>
      <c r="U1719" s="37"/>
      <c r="V1719" s="37"/>
      <c r="W1719" s="37"/>
      <c r="X1719" s="37"/>
      <c r="Y1719" s="37"/>
      <c r="Z1719" s="37"/>
      <c r="AA1719" s="37"/>
      <c r="AB1719" s="37"/>
      <c r="AC1719" s="37"/>
      <c r="AD1719" s="37"/>
      <c r="AE1719" s="37"/>
      <c r="AF1719" s="37"/>
      <c r="AG1719" s="37"/>
      <c r="AH1719" s="37"/>
      <c r="AI1719" s="37"/>
      <c r="AJ1719" s="37"/>
      <c r="AK1719" s="37"/>
      <c r="AL1719" s="37"/>
    </row>
    <row r="1720" spans="1:38" ht="15" customHeight="1">
      <c r="A1720" s="104" t="s">
        <v>3205</v>
      </c>
      <c r="B1720" s="36" t="s">
        <v>56</v>
      </c>
      <c r="C1720" s="37">
        <f t="shared" si="25"/>
        <v>1</v>
      </c>
      <c r="D1720" s="37">
        <v>0</v>
      </c>
      <c r="E1720" s="37"/>
      <c r="F1720" s="37"/>
      <c r="G1720" s="26"/>
      <c r="H1720" s="26"/>
      <c r="I1720" s="26"/>
      <c r="J1720" s="26"/>
      <c r="K1720" s="26"/>
      <c r="L1720" s="26"/>
      <c r="M1720" s="26"/>
      <c r="N1720" s="37"/>
      <c r="O1720" s="37"/>
      <c r="P1720" s="37"/>
      <c r="Q1720" s="37"/>
      <c r="R1720" s="37"/>
      <c r="S1720" s="37"/>
      <c r="T1720" s="37"/>
      <c r="U1720" s="37"/>
      <c r="V1720" s="37"/>
      <c r="W1720" s="37"/>
      <c r="X1720" s="37"/>
      <c r="Y1720" s="37"/>
      <c r="Z1720" s="37">
        <v>2005</v>
      </c>
      <c r="AA1720" s="37"/>
      <c r="AB1720" s="37"/>
      <c r="AC1720" s="37"/>
      <c r="AD1720" s="37"/>
      <c r="AE1720" s="37"/>
      <c r="AF1720" s="37"/>
      <c r="AG1720" s="37"/>
      <c r="AH1720" s="37"/>
      <c r="AI1720" s="37"/>
      <c r="AJ1720" s="37"/>
      <c r="AK1720" s="37"/>
      <c r="AL1720" s="37"/>
    </row>
    <row r="1721" spans="1:38" ht="15" customHeight="1">
      <c r="A1721" s="104" t="s">
        <v>3206</v>
      </c>
      <c r="B1721" s="36" t="s">
        <v>134</v>
      </c>
      <c r="C1721" s="37">
        <f t="shared" si="25"/>
        <v>1</v>
      </c>
      <c r="D1721" s="37">
        <v>0</v>
      </c>
      <c r="E1721" s="37"/>
      <c r="F1721" s="37"/>
      <c r="G1721" s="26"/>
      <c r="H1721" s="26"/>
      <c r="I1721" s="26"/>
      <c r="J1721" s="26"/>
      <c r="K1721" s="26"/>
      <c r="L1721" s="26"/>
      <c r="M1721" s="26"/>
      <c r="N1721" s="37"/>
      <c r="O1721" s="37"/>
      <c r="P1721" s="37"/>
      <c r="Q1721" s="37"/>
      <c r="R1721" s="37"/>
      <c r="S1721" s="37"/>
      <c r="T1721" s="37"/>
      <c r="U1721" s="37"/>
      <c r="V1721" s="37"/>
      <c r="W1721" s="37"/>
      <c r="X1721" s="37"/>
      <c r="Y1721" s="37"/>
      <c r="Z1721" s="37"/>
      <c r="AA1721" s="37">
        <v>2004</v>
      </c>
      <c r="AB1721" s="37"/>
      <c r="AC1721" s="37"/>
      <c r="AD1721" s="37"/>
      <c r="AE1721" s="37"/>
      <c r="AF1721" s="37"/>
      <c r="AG1721" s="37"/>
      <c r="AH1721" s="37"/>
      <c r="AI1721" s="37"/>
      <c r="AJ1721" s="37"/>
      <c r="AK1721" s="37"/>
      <c r="AL1721" s="37"/>
    </row>
    <row r="1722" spans="1:38" ht="15" customHeight="1">
      <c r="A1722" s="103" t="s">
        <v>3207</v>
      </c>
      <c r="B1722" s="25" t="s">
        <v>110</v>
      </c>
      <c r="C1722" s="37">
        <f t="shared" si="25"/>
        <v>1</v>
      </c>
      <c r="D1722" s="37">
        <v>0</v>
      </c>
      <c r="E1722" s="37"/>
      <c r="F1722" s="37"/>
      <c r="G1722" s="26"/>
      <c r="H1722" s="26"/>
      <c r="I1722" s="26"/>
      <c r="J1722" s="26">
        <v>2021</v>
      </c>
      <c r="K1722" s="26"/>
      <c r="L1722" s="26"/>
      <c r="M1722" s="26"/>
      <c r="N1722" s="37"/>
      <c r="O1722" s="37"/>
      <c r="P1722" s="37"/>
      <c r="Q1722" s="37"/>
      <c r="R1722" s="37"/>
      <c r="S1722" s="37"/>
      <c r="T1722" s="37"/>
      <c r="U1722" s="37"/>
      <c r="V1722" s="37"/>
      <c r="W1722" s="37"/>
      <c r="X1722" s="37"/>
      <c r="Y1722" s="37"/>
      <c r="Z1722" s="37"/>
      <c r="AA1722" s="37"/>
      <c r="AB1722" s="37"/>
      <c r="AC1722" s="37"/>
      <c r="AD1722" s="37"/>
      <c r="AE1722" s="37"/>
      <c r="AF1722" s="37"/>
      <c r="AG1722" s="37"/>
      <c r="AH1722" s="37"/>
      <c r="AI1722" s="37"/>
      <c r="AJ1722" s="37"/>
      <c r="AK1722" s="37"/>
      <c r="AL1722" s="37"/>
    </row>
    <row r="1723" spans="1:38" ht="15" customHeight="1">
      <c r="A1723" s="103" t="s">
        <v>3208</v>
      </c>
      <c r="B1723" s="25" t="s">
        <v>388</v>
      </c>
      <c r="C1723" s="37">
        <f t="shared" si="25"/>
        <v>1</v>
      </c>
      <c r="D1723" s="37">
        <v>0</v>
      </c>
      <c r="E1723" s="37"/>
      <c r="F1723" s="37">
        <v>2025</v>
      </c>
      <c r="G1723" s="26"/>
      <c r="H1723" s="26"/>
      <c r="I1723" s="26"/>
      <c r="J1723" s="26"/>
      <c r="K1723" s="26"/>
      <c r="L1723" s="26"/>
      <c r="M1723" s="26"/>
      <c r="N1723" s="37"/>
      <c r="O1723" s="37"/>
      <c r="P1723" s="37"/>
      <c r="Q1723" s="37"/>
      <c r="R1723" s="37"/>
      <c r="S1723" s="37"/>
      <c r="T1723" s="37"/>
      <c r="U1723" s="37"/>
      <c r="V1723" s="37"/>
      <c r="W1723" s="37"/>
      <c r="X1723" s="37"/>
      <c r="Y1723" s="37"/>
      <c r="Z1723" s="37"/>
      <c r="AA1723" s="37"/>
      <c r="AB1723" s="37"/>
      <c r="AC1723" s="37"/>
      <c r="AD1723" s="37"/>
      <c r="AE1723" s="37"/>
      <c r="AF1723" s="37"/>
      <c r="AG1723" s="37"/>
      <c r="AH1723" s="37"/>
      <c r="AI1723" s="37"/>
      <c r="AJ1723" s="37"/>
      <c r="AK1723" s="37"/>
      <c r="AL1723" s="37"/>
    </row>
    <row r="1724" spans="1:38" ht="15" customHeight="1">
      <c r="A1724" s="103" t="s">
        <v>3209</v>
      </c>
      <c r="B1724" s="25" t="s">
        <v>476</v>
      </c>
      <c r="C1724" s="37">
        <f t="shared" si="25"/>
        <v>1</v>
      </c>
      <c r="D1724" s="37">
        <v>0</v>
      </c>
      <c r="E1724" s="37"/>
      <c r="F1724" s="37"/>
      <c r="G1724" s="26"/>
      <c r="H1724" s="26"/>
      <c r="I1724" s="26"/>
      <c r="J1724" s="26"/>
      <c r="K1724" s="26"/>
      <c r="L1724" s="26"/>
      <c r="M1724" s="26"/>
      <c r="N1724" s="37"/>
      <c r="O1724" s="37">
        <v>2016</v>
      </c>
      <c r="P1724" s="37"/>
      <c r="Q1724" s="37"/>
      <c r="R1724" s="37"/>
      <c r="S1724" s="37"/>
      <c r="T1724" s="37"/>
      <c r="U1724" s="37"/>
      <c r="V1724" s="37"/>
      <c r="W1724" s="37"/>
      <c r="X1724" s="37"/>
      <c r="Y1724" s="37"/>
      <c r="Z1724" s="37"/>
      <c r="AA1724" s="37"/>
      <c r="AB1724" s="37"/>
      <c r="AC1724" s="37"/>
      <c r="AD1724" s="37"/>
      <c r="AE1724" s="37"/>
      <c r="AF1724" s="37"/>
      <c r="AG1724" s="37"/>
      <c r="AH1724" s="37"/>
      <c r="AI1724" s="37"/>
      <c r="AJ1724" s="37"/>
      <c r="AK1724" s="37"/>
      <c r="AL1724" s="37"/>
    </row>
    <row r="1725" spans="1:38" ht="15" customHeight="1">
      <c r="A1725" s="103" t="s">
        <v>3210</v>
      </c>
      <c r="B1725" s="36" t="s">
        <v>110</v>
      </c>
      <c r="C1725" s="37">
        <f t="shared" si="25"/>
        <v>1</v>
      </c>
      <c r="D1725" s="37">
        <v>0</v>
      </c>
      <c r="E1725" s="37"/>
      <c r="F1725" s="37"/>
      <c r="G1725" s="26"/>
      <c r="H1725" s="26"/>
      <c r="I1725" s="26"/>
      <c r="J1725" s="26"/>
      <c r="K1725" s="26"/>
      <c r="L1725" s="26"/>
      <c r="M1725" s="26"/>
      <c r="N1725" s="37"/>
      <c r="O1725" s="37"/>
      <c r="P1725" s="37"/>
      <c r="Q1725" s="37"/>
      <c r="R1725" s="37"/>
      <c r="S1725" s="37"/>
      <c r="T1725" s="37"/>
      <c r="U1725" s="37"/>
      <c r="V1725" s="37"/>
      <c r="W1725" s="37"/>
      <c r="X1725" s="37"/>
      <c r="Y1725" s="37"/>
      <c r="Z1725" s="37"/>
      <c r="AA1725" s="37"/>
      <c r="AB1725" s="37"/>
      <c r="AC1725" s="37"/>
      <c r="AD1725" s="37"/>
      <c r="AE1725" s="37"/>
      <c r="AF1725" s="37"/>
      <c r="AG1725" s="37">
        <v>1998</v>
      </c>
      <c r="AH1725" s="37"/>
      <c r="AI1725" s="37"/>
      <c r="AJ1725" s="37"/>
      <c r="AK1725" s="37"/>
      <c r="AL1725" s="37"/>
    </row>
    <row r="1726" spans="1:38" ht="15" customHeight="1">
      <c r="A1726" s="103" t="s">
        <v>3211</v>
      </c>
      <c r="B1726" s="36" t="s">
        <v>99</v>
      </c>
      <c r="C1726" s="37">
        <f t="shared" si="25"/>
        <v>5</v>
      </c>
      <c r="D1726" s="37">
        <v>3</v>
      </c>
      <c r="E1726" s="37">
        <v>2026</v>
      </c>
      <c r="F1726" s="37">
        <v>2025</v>
      </c>
      <c r="G1726" s="26">
        <v>2024</v>
      </c>
      <c r="H1726" s="26"/>
      <c r="I1726" s="26"/>
      <c r="J1726" s="26"/>
      <c r="K1726" s="26"/>
      <c r="L1726" s="26"/>
      <c r="M1726" s="26"/>
      <c r="N1726" s="37"/>
      <c r="O1726" s="37"/>
      <c r="P1726" s="37"/>
      <c r="Q1726" s="37"/>
      <c r="R1726" s="37"/>
      <c r="S1726" s="37"/>
      <c r="T1726" s="37"/>
      <c r="U1726" s="37"/>
      <c r="V1726" s="37"/>
      <c r="W1726" s="37"/>
      <c r="X1726" s="37"/>
      <c r="Y1726" s="37"/>
      <c r="Z1726" s="37"/>
      <c r="AA1726" s="37"/>
      <c r="AB1726" s="37">
        <v>2003</v>
      </c>
      <c r="AC1726" s="37"/>
      <c r="AD1726" s="37"/>
      <c r="AE1726" s="37">
        <v>2000</v>
      </c>
      <c r="AF1726" s="37"/>
      <c r="AG1726" s="37"/>
      <c r="AH1726" s="37"/>
      <c r="AI1726" s="37"/>
      <c r="AJ1726" s="37"/>
      <c r="AK1726" s="37"/>
      <c r="AL1726" s="37"/>
    </row>
    <row r="1727" spans="1:38" ht="15" customHeight="1">
      <c r="A1727" s="103" t="s">
        <v>3212</v>
      </c>
      <c r="B1727" s="36" t="s">
        <v>90</v>
      </c>
      <c r="C1727" s="37">
        <f t="shared" si="25"/>
        <v>1</v>
      </c>
      <c r="D1727" s="37">
        <v>0</v>
      </c>
      <c r="E1727" s="37"/>
      <c r="F1727" s="37"/>
      <c r="G1727" s="26"/>
      <c r="H1727" s="26">
        <v>2023</v>
      </c>
      <c r="I1727" s="26"/>
      <c r="J1727" s="26"/>
      <c r="K1727" s="26"/>
      <c r="L1727" s="26"/>
      <c r="M1727" s="26"/>
      <c r="N1727" s="37"/>
      <c r="O1727" s="37"/>
      <c r="P1727" s="37"/>
      <c r="Q1727" s="37"/>
      <c r="R1727" s="37"/>
      <c r="S1727" s="37"/>
      <c r="T1727" s="37"/>
      <c r="U1727" s="37"/>
      <c r="V1727" s="37"/>
      <c r="W1727" s="37"/>
      <c r="X1727" s="37"/>
      <c r="Y1727" s="37"/>
      <c r="Z1727" s="37"/>
      <c r="AA1727" s="37"/>
      <c r="AB1727" s="37"/>
      <c r="AC1727" s="37"/>
      <c r="AD1727" s="37"/>
      <c r="AE1727" s="37"/>
      <c r="AF1727" s="37"/>
      <c r="AG1727" s="37"/>
      <c r="AH1727" s="37"/>
      <c r="AI1727" s="37"/>
      <c r="AJ1727" s="37"/>
      <c r="AK1727" s="37"/>
      <c r="AL1727" s="37"/>
    </row>
    <row r="1728" spans="1:38" ht="15" customHeight="1">
      <c r="A1728" s="103" t="s">
        <v>3213</v>
      </c>
      <c r="B1728" s="36" t="s">
        <v>56</v>
      </c>
      <c r="C1728" s="37">
        <f t="shared" si="25"/>
        <v>1</v>
      </c>
      <c r="D1728" s="37">
        <v>0</v>
      </c>
      <c r="E1728" s="37"/>
      <c r="F1728" s="37"/>
      <c r="G1728" s="26"/>
      <c r="H1728" s="26"/>
      <c r="I1728" s="26"/>
      <c r="J1728" s="26"/>
      <c r="K1728" s="26"/>
      <c r="L1728" s="26"/>
      <c r="M1728" s="26"/>
      <c r="N1728" s="37"/>
      <c r="O1728" s="37"/>
      <c r="P1728" s="37"/>
      <c r="Q1728" s="37"/>
      <c r="R1728" s="37"/>
      <c r="S1728" s="37"/>
      <c r="T1728" s="37"/>
      <c r="U1728" s="37"/>
      <c r="V1728" s="37"/>
      <c r="W1728" s="37"/>
      <c r="X1728" s="37"/>
      <c r="Y1728" s="37"/>
      <c r="Z1728" s="37"/>
      <c r="AA1728" s="37"/>
      <c r="AB1728" s="37"/>
      <c r="AC1728" s="37"/>
      <c r="AD1728" s="37"/>
      <c r="AE1728" s="37"/>
      <c r="AF1728" s="37"/>
      <c r="AG1728" s="37">
        <v>1998</v>
      </c>
      <c r="AH1728" s="37"/>
      <c r="AI1728" s="37"/>
      <c r="AJ1728" s="37"/>
      <c r="AK1728" s="37"/>
      <c r="AL1728" s="37"/>
    </row>
    <row r="1729" spans="1:38" ht="15" customHeight="1">
      <c r="A1729" s="104" t="s">
        <v>3214</v>
      </c>
      <c r="B1729" s="36" t="s">
        <v>244</v>
      </c>
      <c r="C1729" s="37">
        <f t="shared" si="25"/>
        <v>1</v>
      </c>
      <c r="D1729" s="37">
        <v>0</v>
      </c>
      <c r="E1729" s="37"/>
      <c r="F1729" s="37"/>
      <c r="G1729" s="26"/>
      <c r="H1729" s="26"/>
      <c r="I1729" s="26"/>
      <c r="J1729" s="26"/>
      <c r="K1729" s="26"/>
      <c r="L1729" s="27">
        <v>2019</v>
      </c>
      <c r="M1729" s="26"/>
      <c r="N1729" s="37"/>
      <c r="O1729" s="37"/>
      <c r="P1729" s="37"/>
      <c r="Q1729" s="37"/>
      <c r="R1729" s="37"/>
      <c r="S1729" s="37"/>
      <c r="T1729" s="37"/>
      <c r="U1729" s="37"/>
      <c r="V1729" s="37"/>
      <c r="W1729" s="37"/>
      <c r="X1729" s="37"/>
      <c r="Y1729" s="37"/>
      <c r="Z1729" s="37"/>
      <c r="AA1729" s="37"/>
      <c r="AB1729" s="37"/>
      <c r="AC1729" s="37"/>
      <c r="AD1729" s="37"/>
      <c r="AE1729" s="37"/>
      <c r="AF1729" s="37"/>
      <c r="AG1729" s="37"/>
      <c r="AH1729" s="37"/>
      <c r="AI1729" s="37"/>
      <c r="AJ1729" s="37"/>
      <c r="AK1729" s="37"/>
      <c r="AL1729" s="37"/>
    </row>
    <row r="1730" spans="1:38" ht="15" customHeight="1">
      <c r="A1730" s="104" t="s">
        <v>3215</v>
      </c>
      <c r="B1730" s="36" t="s">
        <v>388</v>
      </c>
      <c r="C1730" s="37">
        <f t="shared" si="25"/>
        <v>2</v>
      </c>
      <c r="D1730" s="37">
        <v>0</v>
      </c>
      <c r="E1730" s="37"/>
      <c r="F1730" s="37"/>
      <c r="G1730" s="26"/>
      <c r="H1730" s="26"/>
      <c r="I1730" s="26"/>
      <c r="J1730" s="26"/>
      <c r="K1730" s="26"/>
      <c r="L1730" s="26"/>
      <c r="M1730" s="26">
        <v>2018</v>
      </c>
      <c r="N1730" s="37">
        <v>2017</v>
      </c>
      <c r="O1730" s="37"/>
      <c r="P1730" s="37"/>
      <c r="Q1730" s="37"/>
      <c r="R1730" s="37"/>
      <c r="S1730" s="37"/>
      <c r="T1730" s="37"/>
      <c r="U1730" s="37"/>
      <c r="V1730" s="37"/>
      <c r="W1730" s="37"/>
      <c r="X1730" s="37"/>
      <c r="Y1730" s="37"/>
      <c r="Z1730" s="37"/>
      <c r="AA1730" s="37"/>
      <c r="AB1730" s="37"/>
      <c r="AC1730" s="37"/>
      <c r="AD1730" s="37"/>
      <c r="AE1730" s="37"/>
      <c r="AF1730" s="37"/>
      <c r="AG1730" s="37"/>
      <c r="AH1730" s="37"/>
      <c r="AI1730" s="37"/>
      <c r="AJ1730" s="37"/>
      <c r="AK1730" s="37"/>
      <c r="AL1730" s="37"/>
    </row>
    <row r="1731" spans="1:38" ht="15" customHeight="1">
      <c r="A1731" s="103" t="s">
        <v>3216</v>
      </c>
      <c r="B1731" s="36" t="s">
        <v>101</v>
      </c>
      <c r="C1731" s="37">
        <f t="shared" si="25"/>
        <v>15</v>
      </c>
      <c r="D1731" s="37">
        <v>0</v>
      </c>
      <c r="E1731" s="37"/>
      <c r="F1731" s="37"/>
      <c r="G1731" s="26"/>
      <c r="H1731" s="26"/>
      <c r="I1731" s="26"/>
      <c r="J1731" s="26"/>
      <c r="K1731" s="26"/>
      <c r="L1731" s="27">
        <v>2019</v>
      </c>
      <c r="M1731" s="26">
        <v>2018</v>
      </c>
      <c r="N1731" s="37"/>
      <c r="O1731" s="37"/>
      <c r="P1731" s="37"/>
      <c r="Q1731" s="37"/>
      <c r="R1731" s="37"/>
      <c r="S1731" s="37">
        <v>2012</v>
      </c>
      <c r="T1731" s="37">
        <v>2011</v>
      </c>
      <c r="U1731" s="37"/>
      <c r="V1731" s="37">
        <v>2009</v>
      </c>
      <c r="W1731" s="37">
        <v>2008</v>
      </c>
      <c r="X1731" s="37">
        <v>2007</v>
      </c>
      <c r="Y1731" s="37">
        <v>2006</v>
      </c>
      <c r="Z1731" s="37">
        <v>2005</v>
      </c>
      <c r="AA1731" s="37">
        <v>2004</v>
      </c>
      <c r="AB1731" s="37"/>
      <c r="AC1731" s="37">
        <v>2002</v>
      </c>
      <c r="AD1731" s="37">
        <v>2001</v>
      </c>
      <c r="AE1731" s="37">
        <v>2000</v>
      </c>
      <c r="AF1731" s="37">
        <v>1999</v>
      </c>
      <c r="AG1731" s="37"/>
      <c r="AH1731" s="37"/>
      <c r="AI1731" s="37">
        <v>1996</v>
      </c>
      <c r="AJ1731" s="37"/>
      <c r="AK1731" s="37"/>
      <c r="AL1731" s="37"/>
    </row>
    <row r="1732" spans="1:38" ht="15" customHeight="1">
      <c r="A1732" s="104" t="s">
        <v>3217</v>
      </c>
      <c r="B1732" s="36" t="s">
        <v>101</v>
      </c>
      <c r="C1732" s="37">
        <f t="shared" si="25"/>
        <v>1</v>
      </c>
      <c r="D1732" s="37">
        <v>0</v>
      </c>
      <c r="E1732" s="37"/>
      <c r="F1732" s="37"/>
      <c r="G1732" s="26"/>
      <c r="H1732" s="26"/>
      <c r="I1732" s="26"/>
      <c r="J1732" s="26"/>
      <c r="K1732" s="26"/>
      <c r="L1732" s="26"/>
      <c r="M1732" s="26"/>
      <c r="N1732" s="37">
        <v>2017</v>
      </c>
      <c r="O1732" s="37"/>
      <c r="P1732" s="37"/>
      <c r="Q1732" s="37"/>
      <c r="R1732" s="37"/>
      <c r="S1732" s="37"/>
      <c r="T1732" s="37"/>
      <c r="U1732" s="37"/>
      <c r="V1732" s="37"/>
      <c r="W1732" s="37"/>
      <c r="X1732" s="37"/>
      <c r="Y1732" s="37"/>
      <c r="Z1732" s="37"/>
      <c r="AA1732" s="37"/>
      <c r="AB1732" s="37"/>
      <c r="AC1732" s="37"/>
      <c r="AD1732" s="37"/>
      <c r="AE1732" s="37"/>
      <c r="AF1732" s="37"/>
      <c r="AG1732" s="37"/>
      <c r="AH1732" s="37"/>
      <c r="AI1732" s="37"/>
      <c r="AJ1732" s="37"/>
      <c r="AK1732" s="37"/>
      <c r="AL1732" s="37"/>
    </row>
    <row r="1733" spans="1:38" ht="15" customHeight="1">
      <c r="A1733" s="104" t="s">
        <v>3218</v>
      </c>
      <c r="B1733" s="36" t="s">
        <v>134</v>
      </c>
      <c r="C1733" s="37">
        <f t="shared" si="25"/>
        <v>3</v>
      </c>
      <c r="D1733" s="37">
        <v>0</v>
      </c>
      <c r="E1733" s="37"/>
      <c r="F1733" s="37"/>
      <c r="G1733" s="26"/>
      <c r="H1733" s="26"/>
      <c r="I1733" s="26"/>
      <c r="J1733" s="26"/>
      <c r="K1733" s="26"/>
      <c r="L1733" s="26"/>
      <c r="M1733" s="26"/>
      <c r="N1733" s="37"/>
      <c r="O1733" s="37"/>
      <c r="P1733" s="37"/>
      <c r="Q1733" s="37"/>
      <c r="R1733" s="37"/>
      <c r="S1733" s="37"/>
      <c r="T1733" s="37">
        <v>2011</v>
      </c>
      <c r="U1733" s="37"/>
      <c r="V1733" s="37"/>
      <c r="W1733" s="37"/>
      <c r="X1733" s="37"/>
      <c r="Y1733" s="37">
        <v>2006</v>
      </c>
      <c r="Z1733" s="37">
        <v>2005</v>
      </c>
      <c r="AA1733" s="37"/>
      <c r="AB1733" s="37"/>
      <c r="AC1733" s="37"/>
      <c r="AD1733" s="37"/>
      <c r="AE1733" s="37"/>
      <c r="AF1733" s="37"/>
      <c r="AG1733" s="37"/>
      <c r="AH1733" s="37"/>
      <c r="AI1733" s="37"/>
      <c r="AJ1733" s="37"/>
      <c r="AK1733" s="37"/>
      <c r="AL1733" s="37"/>
    </row>
    <row r="1734" spans="1:38" ht="15" customHeight="1">
      <c r="A1734" s="104" t="s">
        <v>3219</v>
      </c>
      <c r="B1734" s="36" t="s">
        <v>173</v>
      </c>
      <c r="C1734" s="37">
        <f t="shared" si="25"/>
        <v>2</v>
      </c>
      <c r="D1734" s="37">
        <v>0</v>
      </c>
      <c r="E1734" s="37"/>
      <c r="F1734" s="37">
        <v>2025</v>
      </c>
      <c r="G1734" s="26"/>
      <c r="H1734" s="26">
        <v>2023</v>
      </c>
      <c r="I1734" s="26"/>
      <c r="J1734" s="26"/>
      <c r="K1734" s="26"/>
      <c r="L1734" s="26"/>
      <c r="M1734" s="26"/>
      <c r="N1734" s="37"/>
      <c r="O1734" s="37"/>
      <c r="P1734" s="37"/>
      <c r="Q1734" s="37"/>
      <c r="R1734" s="37"/>
      <c r="S1734" s="37"/>
      <c r="T1734" s="37"/>
      <c r="U1734" s="37"/>
      <c r="V1734" s="37"/>
      <c r="W1734" s="37"/>
      <c r="X1734" s="37"/>
      <c r="Y1734" s="37"/>
      <c r="Z1734" s="37"/>
      <c r="AA1734" s="37"/>
      <c r="AB1734" s="37"/>
      <c r="AC1734" s="37"/>
      <c r="AD1734" s="37"/>
      <c r="AE1734" s="37"/>
      <c r="AF1734" s="37"/>
      <c r="AG1734" s="37"/>
      <c r="AH1734" s="37"/>
      <c r="AI1734" s="37"/>
      <c r="AJ1734" s="37"/>
      <c r="AK1734" s="37"/>
      <c r="AL1734" s="37"/>
    </row>
    <row r="1735" spans="1:38" ht="15" customHeight="1">
      <c r="A1735" s="103" t="s">
        <v>3220</v>
      </c>
      <c r="B1735" s="25" t="s">
        <v>1141</v>
      </c>
      <c r="C1735" s="37">
        <f t="shared" si="25"/>
        <v>1</v>
      </c>
      <c r="D1735" s="37">
        <v>0</v>
      </c>
      <c r="E1735" s="37"/>
      <c r="F1735" s="37"/>
      <c r="G1735" s="26"/>
      <c r="H1735" s="26"/>
      <c r="I1735" s="26"/>
      <c r="J1735" s="26"/>
      <c r="K1735" s="26"/>
      <c r="L1735" s="26"/>
      <c r="M1735" s="26"/>
      <c r="N1735" s="37"/>
      <c r="O1735" s="37">
        <v>2016</v>
      </c>
      <c r="P1735" s="37"/>
      <c r="Q1735" s="37"/>
      <c r="R1735" s="37"/>
      <c r="S1735" s="37"/>
      <c r="T1735" s="37"/>
      <c r="U1735" s="37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  <c r="AL1735" s="37"/>
    </row>
    <row r="1736" spans="1:38" ht="15" customHeight="1">
      <c r="A1736" s="103" t="s">
        <v>3221</v>
      </c>
      <c r="B1736" s="25" t="s">
        <v>56</v>
      </c>
      <c r="C1736" s="37">
        <f t="shared" si="25"/>
        <v>3</v>
      </c>
      <c r="D1736" s="37">
        <v>1</v>
      </c>
      <c r="E1736" s="37">
        <v>2026</v>
      </c>
      <c r="F1736" s="37"/>
      <c r="G1736" s="26">
        <v>2024</v>
      </c>
      <c r="H1736" s="26">
        <v>2023</v>
      </c>
      <c r="I1736" s="26"/>
      <c r="J1736" s="26"/>
      <c r="K1736" s="26"/>
      <c r="L1736" s="26"/>
      <c r="M1736" s="26"/>
      <c r="N1736" s="37"/>
      <c r="O1736" s="37"/>
      <c r="P1736" s="37"/>
      <c r="Q1736" s="37"/>
      <c r="R1736" s="37"/>
      <c r="S1736" s="37"/>
      <c r="T1736" s="37"/>
      <c r="U1736" s="37"/>
      <c r="V1736" s="37"/>
      <c r="W1736" s="37"/>
      <c r="X1736" s="37"/>
      <c r="Y1736" s="37"/>
      <c r="Z1736" s="37"/>
      <c r="AA1736" s="37"/>
      <c r="AB1736" s="37"/>
      <c r="AC1736" s="37"/>
      <c r="AD1736" s="37"/>
      <c r="AE1736" s="37"/>
      <c r="AF1736" s="37"/>
      <c r="AG1736" s="37"/>
      <c r="AH1736" s="37"/>
      <c r="AI1736" s="37"/>
      <c r="AJ1736" s="37"/>
      <c r="AK1736" s="37"/>
      <c r="AL1736" s="37"/>
    </row>
    <row r="1737" spans="1:38" ht="15" customHeight="1">
      <c r="A1737" s="103" t="s">
        <v>3222</v>
      </c>
      <c r="B1737" s="25" t="s">
        <v>56</v>
      </c>
      <c r="C1737" s="37">
        <f t="shared" si="25"/>
        <v>1</v>
      </c>
      <c r="D1737" s="37">
        <v>0</v>
      </c>
      <c r="E1737" s="37"/>
      <c r="F1737" s="37"/>
      <c r="G1737" s="26"/>
      <c r="H1737" s="26"/>
      <c r="I1737" s="26"/>
      <c r="J1737" s="26"/>
      <c r="K1737" s="26"/>
      <c r="L1737" s="26"/>
      <c r="M1737" s="26">
        <v>2018</v>
      </c>
      <c r="N1737" s="37"/>
      <c r="O1737" s="37"/>
      <c r="P1737" s="37"/>
      <c r="Q1737" s="37"/>
      <c r="R1737" s="37"/>
      <c r="S1737" s="37"/>
      <c r="T1737" s="37"/>
      <c r="U1737" s="37"/>
      <c r="V1737" s="37"/>
      <c r="W1737" s="37"/>
      <c r="X1737" s="37"/>
      <c r="Y1737" s="37"/>
      <c r="Z1737" s="37"/>
      <c r="AA1737" s="37"/>
      <c r="AB1737" s="37"/>
      <c r="AC1737" s="37"/>
      <c r="AD1737" s="37"/>
      <c r="AE1737" s="37"/>
      <c r="AF1737" s="37"/>
      <c r="AG1737" s="37"/>
      <c r="AH1737" s="37"/>
      <c r="AI1737" s="37"/>
      <c r="AJ1737" s="37"/>
      <c r="AK1737" s="37"/>
      <c r="AL1737" s="37"/>
    </row>
    <row r="1738" spans="1:38" ht="15" customHeight="1">
      <c r="A1738" s="104" t="s">
        <v>3223</v>
      </c>
      <c r="B1738" s="36" t="s">
        <v>90</v>
      </c>
      <c r="C1738" s="37">
        <f t="shared" si="25"/>
        <v>1</v>
      </c>
      <c r="D1738" s="37">
        <v>0</v>
      </c>
      <c r="E1738" s="37"/>
      <c r="F1738" s="37"/>
      <c r="G1738" s="26"/>
      <c r="H1738" s="26"/>
      <c r="I1738" s="26"/>
      <c r="J1738" s="26"/>
      <c r="K1738" s="26"/>
      <c r="L1738" s="26"/>
      <c r="M1738" s="26"/>
      <c r="N1738" s="37"/>
      <c r="O1738" s="37"/>
      <c r="P1738" s="37"/>
      <c r="Q1738" s="37"/>
      <c r="R1738" s="37"/>
      <c r="S1738" s="37"/>
      <c r="T1738" s="37"/>
      <c r="U1738" s="37"/>
      <c r="V1738" s="37">
        <v>2009</v>
      </c>
      <c r="W1738" s="37"/>
      <c r="X1738" s="37"/>
      <c r="Y1738" s="37"/>
      <c r="Z1738" s="37"/>
      <c r="AA1738" s="37"/>
      <c r="AB1738" s="37"/>
      <c r="AC1738" s="37"/>
      <c r="AD1738" s="37"/>
      <c r="AE1738" s="37"/>
      <c r="AF1738" s="37"/>
      <c r="AG1738" s="37"/>
      <c r="AH1738" s="37"/>
      <c r="AI1738" s="37"/>
      <c r="AJ1738" s="37"/>
      <c r="AK1738" s="37"/>
      <c r="AL1738" s="37"/>
    </row>
    <row r="1739" spans="1:38" ht="15" customHeight="1">
      <c r="A1739" s="104" t="s">
        <v>3224</v>
      </c>
      <c r="B1739" s="36" t="s">
        <v>168</v>
      </c>
      <c r="C1739" s="37">
        <f t="shared" si="25"/>
        <v>1</v>
      </c>
      <c r="D1739" s="37">
        <v>0</v>
      </c>
      <c r="E1739" s="37"/>
      <c r="F1739" s="37"/>
      <c r="G1739" s="26"/>
      <c r="H1739" s="26"/>
      <c r="I1739" s="26"/>
      <c r="J1739" s="26"/>
      <c r="K1739" s="26"/>
      <c r="L1739" s="27">
        <v>2019</v>
      </c>
      <c r="M1739" s="26"/>
      <c r="N1739" s="37"/>
      <c r="O1739" s="37"/>
      <c r="P1739" s="37"/>
      <c r="Q1739" s="37"/>
      <c r="R1739" s="37"/>
      <c r="S1739" s="37"/>
      <c r="T1739" s="37"/>
      <c r="U1739" s="37"/>
      <c r="V1739" s="37"/>
      <c r="W1739" s="37"/>
      <c r="X1739" s="37"/>
      <c r="Y1739" s="37"/>
      <c r="Z1739" s="37"/>
      <c r="AA1739" s="37"/>
      <c r="AB1739" s="37"/>
      <c r="AC1739" s="37"/>
      <c r="AD1739" s="37"/>
      <c r="AE1739" s="37"/>
      <c r="AF1739" s="37"/>
      <c r="AG1739" s="37"/>
      <c r="AH1739" s="37"/>
      <c r="AI1739" s="37"/>
      <c r="AJ1739" s="37"/>
      <c r="AK1739" s="37"/>
      <c r="AL1739" s="37"/>
    </row>
    <row r="1740" spans="1:38" ht="15" customHeight="1">
      <c r="A1740" s="104" t="s">
        <v>3225</v>
      </c>
      <c r="B1740" s="36" t="s">
        <v>108</v>
      </c>
      <c r="C1740" s="37">
        <f t="shared" si="25"/>
        <v>20</v>
      </c>
      <c r="D1740" s="37">
        <v>0</v>
      </c>
      <c r="E1740" s="37"/>
      <c r="F1740" s="37">
        <v>2025</v>
      </c>
      <c r="G1740" s="26">
        <v>2024</v>
      </c>
      <c r="H1740" s="26">
        <v>2023</v>
      </c>
      <c r="I1740" s="26">
        <v>2022</v>
      </c>
      <c r="J1740" s="26"/>
      <c r="K1740" s="26">
        <v>2020</v>
      </c>
      <c r="L1740" s="26">
        <v>2019</v>
      </c>
      <c r="M1740" s="26">
        <v>2018</v>
      </c>
      <c r="N1740" s="37">
        <v>2017</v>
      </c>
      <c r="O1740" s="37">
        <v>2016</v>
      </c>
      <c r="P1740" s="37">
        <v>2015</v>
      </c>
      <c r="Q1740" s="37">
        <v>2014</v>
      </c>
      <c r="R1740" s="37">
        <v>2013</v>
      </c>
      <c r="S1740" s="37">
        <v>2012</v>
      </c>
      <c r="T1740" s="37">
        <v>2011</v>
      </c>
      <c r="U1740" s="37">
        <v>2010</v>
      </c>
      <c r="V1740" s="37">
        <v>2009</v>
      </c>
      <c r="W1740" s="37">
        <v>2008</v>
      </c>
      <c r="X1740" s="37">
        <v>2007</v>
      </c>
      <c r="Y1740" s="37">
        <v>2006</v>
      </c>
      <c r="Z1740" s="37">
        <v>2005</v>
      </c>
      <c r="AA1740" s="37"/>
      <c r="AB1740" s="37"/>
      <c r="AC1740" s="37"/>
      <c r="AD1740" s="37"/>
      <c r="AE1740" s="37"/>
      <c r="AF1740" s="37"/>
      <c r="AG1740" s="37"/>
      <c r="AH1740" s="37"/>
      <c r="AI1740" s="37"/>
      <c r="AJ1740" s="37"/>
      <c r="AK1740" s="37"/>
      <c r="AL1740" s="37"/>
    </row>
    <row r="1741" spans="1:38" ht="15" customHeight="1">
      <c r="A1741" s="104" t="s">
        <v>3226</v>
      </c>
      <c r="B1741" s="36" t="s">
        <v>168</v>
      </c>
      <c r="C1741" s="37">
        <f t="shared" si="25"/>
        <v>1</v>
      </c>
      <c r="D1741" s="37">
        <v>0</v>
      </c>
      <c r="E1741" s="37"/>
      <c r="F1741" s="37">
        <v>2025</v>
      </c>
      <c r="G1741" s="26"/>
      <c r="H1741" s="26"/>
      <c r="I1741" s="26"/>
      <c r="J1741" s="26"/>
      <c r="K1741" s="26"/>
      <c r="L1741" s="26"/>
      <c r="M1741" s="26"/>
      <c r="N1741" s="37"/>
      <c r="O1741" s="37"/>
      <c r="P1741" s="37"/>
      <c r="Q1741" s="37"/>
      <c r="R1741" s="37"/>
      <c r="S1741" s="37"/>
      <c r="T1741" s="37"/>
      <c r="U1741" s="37"/>
      <c r="V1741" s="37"/>
      <c r="W1741" s="37"/>
      <c r="X1741" s="37"/>
      <c r="Y1741" s="37"/>
      <c r="Z1741" s="37"/>
      <c r="AA1741" s="37"/>
      <c r="AB1741" s="37"/>
      <c r="AC1741" s="37"/>
      <c r="AD1741" s="37"/>
      <c r="AE1741" s="37"/>
      <c r="AF1741" s="37"/>
      <c r="AG1741" s="37"/>
      <c r="AH1741" s="37"/>
      <c r="AI1741" s="37"/>
      <c r="AJ1741" s="37"/>
      <c r="AK1741" s="37"/>
      <c r="AL1741" s="37"/>
    </row>
    <row r="1742" spans="1:38" ht="15" customHeight="1">
      <c r="A1742" s="104" t="s">
        <v>3227</v>
      </c>
      <c r="B1742" s="36" t="s">
        <v>56</v>
      </c>
      <c r="C1742" s="37">
        <f t="shared" si="25"/>
        <v>3</v>
      </c>
      <c r="D1742" s="37">
        <v>0</v>
      </c>
      <c r="E1742" s="37"/>
      <c r="F1742" s="37"/>
      <c r="G1742" s="26"/>
      <c r="H1742" s="26"/>
      <c r="I1742" s="26"/>
      <c r="J1742" s="26"/>
      <c r="K1742" s="26">
        <v>2020</v>
      </c>
      <c r="L1742" s="26"/>
      <c r="M1742" s="26"/>
      <c r="N1742" s="37"/>
      <c r="O1742" s="37"/>
      <c r="P1742" s="37"/>
      <c r="Q1742" s="37"/>
      <c r="R1742" s="37"/>
      <c r="S1742" s="37"/>
      <c r="T1742" s="37"/>
      <c r="U1742" s="37"/>
      <c r="V1742" s="37"/>
      <c r="W1742" s="37"/>
      <c r="X1742" s="37"/>
      <c r="Y1742" s="37"/>
      <c r="Z1742" s="37"/>
      <c r="AA1742" s="37">
        <v>2004</v>
      </c>
      <c r="AB1742" s="37">
        <v>2003</v>
      </c>
      <c r="AC1742" s="37"/>
      <c r="AD1742" s="37"/>
      <c r="AE1742" s="37"/>
      <c r="AF1742" s="37"/>
      <c r="AG1742" s="37"/>
      <c r="AH1742" s="37"/>
      <c r="AI1742" s="37"/>
      <c r="AJ1742" s="37"/>
      <c r="AK1742" s="37"/>
      <c r="AL1742" s="37"/>
    </row>
    <row r="1743" spans="1:38" ht="15" customHeight="1">
      <c r="A1743" s="103" t="s">
        <v>3228</v>
      </c>
      <c r="B1743" s="36" t="s">
        <v>99</v>
      </c>
      <c r="C1743" s="37">
        <f t="shared" si="25"/>
        <v>1</v>
      </c>
      <c r="D1743" s="37">
        <v>0</v>
      </c>
      <c r="E1743" s="37"/>
      <c r="F1743" s="37"/>
      <c r="G1743" s="26"/>
      <c r="H1743" s="26"/>
      <c r="I1743" s="26"/>
      <c r="J1743" s="26"/>
      <c r="K1743" s="26"/>
      <c r="L1743" s="26">
        <v>2019</v>
      </c>
      <c r="M1743" s="26"/>
      <c r="N1743" s="37"/>
      <c r="O1743" s="37"/>
      <c r="P1743" s="37"/>
      <c r="Q1743" s="37"/>
      <c r="R1743" s="37"/>
      <c r="S1743" s="37"/>
      <c r="T1743" s="37"/>
      <c r="U1743" s="37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  <c r="AL1743" s="37"/>
    </row>
    <row r="1744" spans="1:38" ht="15" customHeight="1">
      <c r="A1744" s="103" t="s">
        <v>3229</v>
      </c>
      <c r="B1744" s="36" t="s">
        <v>208</v>
      </c>
      <c r="C1744" s="37">
        <f t="shared" si="25"/>
        <v>1</v>
      </c>
      <c r="D1744" s="37">
        <v>1</v>
      </c>
      <c r="E1744" s="37">
        <v>2026</v>
      </c>
      <c r="F1744" s="37"/>
      <c r="G1744" s="26"/>
      <c r="H1744" s="26"/>
      <c r="I1744" s="26"/>
      <c r="J1744" s="26"/>
      <c r="K1744" s="26"/>
      <c r="L1744" s="26"/>
      <c r="M1744" s="26"/>
      <c r="N1744" s="37"/>
      <c r="O1744" s="37"/>
      <c r="P1744" s="37"/>
      <c r="Q1744" s="37"/>
      <c r="R1744" s="37"/>
      <c r="S1744" s="37"/>
      <c r="T1744" s="37"/>
      <c r="U1744" s="37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  <c r="AL1744" s="37"/>
    </row>
    <row r="1745" spans="1:38" ht="15" customHeight="1">
      <c r="A1745" s="103" t="s">
        <v>3230</v>
      </c>
      <c r="B1745" s="36" t="s">
        <v>134</v>
      </c>
      <c r="C1745" s="37">
        <f t="shared" si="25"/>
        <v>1</v>
      </c>
      <c r="D1745" s="37">
        <v>0</v>
      </c>
      <c r="E1745" s="37"/>
      <c r="F1745" s="37"/>
      <c r="G1745" s="26"/>
      <c r="H1745" s="26"/>
      <c r="I1745" s="26"/>
      <c r="J1745" s="26"/>
      <c r="K1745" s="26"/>
      <c r="L1745" s="26"/>
      <c r="M1745" s="26"/>
      <c r="N1745" s="37"/>
      <c r="O1745" s="37"/>
      <c r="P1745" s="37"/>
      <c r="Q1745" s="37"/>
      <c r="R1745" s="37"/>
      <c r="S1745" s="37"/>
      <c r="T1745" s="37"/>
      <c r="U1745" s="37"/>
      <c r="V1745" s="37"/>
      <c r="W1745" s="37"/>
      <c r="X1745" s="37"/>
      <c r="Y1745" s="37"/>
      <c r="Z1745" s="37"/>
      <c r="AA1745" s="37">
        <v>2004</v>
      </c>
      <c r="AB1745" s="37"/>
      <c r="AC1745" s="37"/>
      <c r="AD1745" s="37"/>
      <c r="AE1745" s="37"/>
      <c r="AF1745" s="37"/>
      <c r="AG1745" s="37"/>
      <c r="AH1745" s="37"/>
      <c r="AI1745" s="37"/>
      <c r="AJ1745" s="37"/>
      <c r="AK1745" s="37"/>
      <c r="AL1745" s="37"/>
    </row>
    <row r="1746" spans="1:38" ht="15" customHeight="1">
      <c r="A1746" s="104" t="s">
        <v>3231</v>
      </c>
      <c r="B1746" s="36" t="s">
        <v>60</v>
      </c>
      <c r="C1746" s="37">
        <f t="shared" si="25"/>
        <v>7</v>
      </c>
      <c r="D1746" s="37">
        <v>5</v>
      </c>
      <c r="E1746" s="37">
        <v>2026</v>
      </c>
      <c r="F1746" s="37">
        <v>2025</v>
      </c>
      <c r="G1746" s="26">
        <v>2024</v>
      </c>
      <c r="H1746" s="26">
        <v>2023</v>
      </c>
      <c r="I1746" s="26">
        <v>2022</v>
      </c>
      <c r="J1746" s="26"/>
      <c r="K1746" s="26">
        <v>2020</v>
      </c>
      <c r="L1746" s="26">
        <v>2019</v>
      </c>
      <c r="M1746" s="26"/>
      <c r="N1746" s="37"/>
      <c r="O1746" s="37"/>
      <c r="P1746" s="37"/>
      <c r="Q1746" s="37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  <c r="AL1746" s="37"/>
    </row>
    <row r="1747" spans="1:38" ht="15" customHeight="1">
      <c r="A1747" s="103" t="s">
        <v>3232</v>
      </c>
      <c r="B1747" s="25" t="s">
        <v>110</v>
      </c>
      <c r="C1747" s="37">
        <f t="shared" si="25"/>
        <v>4</v>
      </c>
      <c r="D1747" s="37">
        <v>0</v>
      </c>
      <c r="E1747" s="37"/>
      <c r="F1747" s="37"/>
      <c r="G1747" s="26"/>
      <c r="H1747" s="26"/>
      <c r="I1747" s="26"/>
      <c r="J1747" s="26"/>
      <c r="K1747" s="26">
        <v>2020</v>
      </c>
      <c r="L1747" s="26"/>
      <c r="M1747" s="27">
        <v>2018</v>
      </c>
      <c r="N1747" s="37">
        <v>2017</v>
      </c>
      <c r="O1747" s="37">
        <v>2016</v>
      </c>
      <c r="P1747" s="37"/>
      <c r="Q1747" s="37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  <c r="AL1747" s="37"/>
    </row>
    <row r="1748" spans="1:38" ht="15" customHeight="1">
      <c r="A1748" s="103" t="s">
        <v>3233</v>
      </c>
      <c r="B1748" s="25" t="s">
        <v>90</v>
      </c>
      <c r="C1748" s="37">
        <f t="shared" si="25"/>
        <v>1</v>
      </c>
      <c r="D1748" s="37">
        <v>1</v>
      </c>
      <c r="E1748" s="37">
        <v>2026</v>
      </c>
      <c r="F1748" s="37"/>
      <c r="G1748" s="26"/>
      <c r="H1748" s="26"/>
      <c r="I1748" s="26"/>
      <c r="J1748" s="26"/>
      <c r="K1748" s="26"/>
      <c r="L1748" s="26"/>
      <c r="M1748" s="27"/>
      <c r="N1748" s="37"/>
      <c r="O1748" s="37"/>
      <c r="P1748" s="37"/>
      <c r="Q1748" s="37"/>
      <c r="R1748" s="37"/>
      <c r="S1748" s="37"/>
      <c r="T1748" s="37"/>
      <c r="U1748" s="37"/>
      <c r="V1748" s="37"/>
      <c r="W1748" s="37"/>
      <c r="X1748" s="37"/>
      <c r="Y1748" s="37"/>
      <c r="Z1748" s="37"/>
      <c r="AA1748" s="37"/>
      <c r="AB1748" s="37"/>
      <c r="AC1748" s="37"/>
      <c r="AD1748" s="37"/>
      <c r="AE1748" s="37"/>
      <c r="AF1748" s="37"/>
      <c r="AG1748" s="37"/>
      <c r="AH1748" s="37"/>
      <c r="AI1748" s="37"/>
      <c r="AJ1748" s="37"/>
      <c r="AK1748" s="37"/>
      <c r="AL1748" s="37"/>
    </row>
    <row r="1749" spans="1:38" ht="15" customHeight="1">
      <c r="A1749" s="103" t="s">
        <v>3234</v>
      </c>
      <c r="B1749" s="25" t="s">
        <v>264</v>
      </c>
      <c r="C1749" s="37">
        <f t="shared" si="25"/>
        <v>2</v>
      </c>
      <c r="D1749" s="37">
        <v>0</v>
      </c>
      <c r="E1749" s="37"/>
      <c r="F1749" s="37"/>
      <c r="G1749" s="26"/>
      <c r="H1749" s="26"/>
      <c r="I1749" s="26">
        <v>2022</v>
      </c>
      <c r="J1749" s="26">
        <v>2021</v>
      </c>
      <c r="K1749" s="26"/>
      <c r="L1749" s="26"/>
      <c r="M1749" s="47"/>
      <c r="N1749" s="37"/>
      <c r="O1749" s="37"/>
      <c r="P1749" s="37"/>
      <c r="Q1749" s="37"/>
      <c r="R1749" s="37"/>
      <c r="S1749" s="37"/>
      <c r="T1749" s="37"/>
      <c r="U1749" s="37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  <c r="AL1749" s="37"/>
    </row>
    <row r="1750" spans="1:38" ht="15" customHeight="1">
      <c r="A1750" s="103" t="s">
        <v>3235</v>
      </c>
      <c r="B1750" s="25" t="s">
        <v>208</v>
      </c>
      <c r="C1750" s="37">
        <f t="shared" si="25"/>
        <v>1</v>
      </c>
      <c r="D1750" s="37">
        <v>0</v>
      </c>
      <c r="E1750" s="37"/>
      <c r="F1750" s="37"/>
      <c r="G1750" s="26"/>
      <c r="H1750" s="26"/>
      <c r="I1750" s="26"/>
      <c r="J1750" s="26"/>
      <c r="K1750" s="26"/>
      <c r="L1750" s="26"/>
      <c r="M1750" s="26"/>
      <c r="N1750" s="37">
        <v>2017</v>
      </c>
      <c r="O1750" s="37"/>
      <c r="P1750" s="37"/>
      <c r="Q1750" s="37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  <c r="AL1750" s="37"/>
    </row>
    <row r="1751" spans="1:38" ht="15" customHeight="1">
      <c r="A1751" s="103" t="s">
        <v>3236</v>
      </c>
      <c r="B1751" s="36" t="s">
        <v>99</v>
      </c>
      <c r="C1751" s="37">
        <f t="shared" ref="C1751:C1817" si="26">COUNT(E1751:AL1751)</f>
        <v>5</v>
      </c>
      <c r="D1751" s="37">
        <v>0</v>
      </c>
      <c r="E1751" s="37"/>
      <c r="F1751" s="37"/>
      <c r="G1751" s="26"/>
      <c r="H1751" s="26"/>
      <c r="I1751" s="26">
        <v>2022</v>
      </c>
      <c r="J1751" s="26">
        <v>2021</v>
      </c>
      <c r="K1751" s="26">
        <v>2020</v>
      </c>
      <c r="L1751" s="26">
        <v>2019</v>
      </c>
      <c r="M1751" s="26"/>
      <c r="N1751" s="37"/>
      <c r="O1751" s="37"/>
      <c r="P1751" s="37"/>
      <c r="Q1751" s="37"/>
      <c r="R1751" s="37"/>
      <c r="S1751" s="37"/>
      <c r="T1751" s="37"/>
      <c r="U1751" s="37"/>
      <c r="V1751" s="37"/>
      <c r="W1751" s="37"/>
      <c r="X1751" s="37"/>
      <c r="Y1751" s="37">
        <v>2006</v>
      </c>
      <c r="Z1751" s="37"/>
      <c r="AA1751" s="37"/>
      <c r="AB1751" s="37"/>
      <c r="AC1751" s="37"/>
      <c r="AD1751" s="37"/>
      <c r="AE1751" s="37"/>
      <c r="AF1751" s="37"/>
      <c r="AG1751" s="37"/>
      <c r="AH1751" s="37"/>
      <c r="AI1751" s="37"/>
      <c r="AJ1751" s="37"/>
      <c r="AK1751" s="37"/>
      <c r="AL1751" s="37"/>
    </row>
    <row r="1752" spans="1:38" ht="15" customHeight="1">
      <c r="A1752" s="103" t="s">
        <v>3237</v>
      </c>
      <c r="B1752" s="36" t="s">
        <v>56</v>
      </c>
      <c r="C1752" s="37">
        <f t="shared" si="26"/>
        <v>5</v>
      </c>
      <c r="D1752" s="37">
        <v>1</v>
      </c>
      <c r="E1752" s="38">
        <v>2026</v>
      </c>
      <c r="F1752" s="37"/>
      <c r="G1752" s="27">
        <v>2024</v>
      </c>
      <c r="H1752" s="27">
        <v>2023</v>
      </c>
      <c r="I1752" s="27">
        <v>2022</v>
      </c>
      <c r="J1752" s="26"/>
      <c r="K1752" s="26"/>
      <c r="L1752" s="26"/>
      <c r="M1752" s="26"/>
      <c r="N1752" s="37">
        <v>2017</v>
      </c>
      <c r="O1752" s="37"/>
      <c r="P1752" s="37"/>
      <c r="Q1752" s="37"/>
      <c r="R1752" s="37"/>
      <c r="S1752" s="37"/>
      <c r="T1752" s="37"/>
      <c r="U1752" s="37"/>
      <c r="V1752" s="37"/>
      <c r="W1752" s="37"/>
      <c r="X1752" s="37"/>
      <c r="Y1752" s="37"/>
      <c r="Z1752" s="37"/>
      <c r="AA1752" s="37"/>
      <c r="AB1752" s="37"/>
      <c r="AC1752" s="37"/>
      <c r="AD1752" s="37"/>
      <c r="AE1752" s="37"/>
      <c r="AF1752" s="37"/>
      <c r="AG1752" s="37"/>
      <c r="AH1752" s="37"/>
      <c r="AI1752" s="37"/>
      <c r="AJ1752" s="37"/>
      <c r="AK1752" s="37"/>
      <c r="AL1752" s="37"/>
    </row>
    <row r="1753" spans="1:38" ht="15" customHeight="1">
      <c r="A1753" s="103" t="s">
        <v>3238</v>
      </c>
      <c r="B1753" s="25" t="s">
        <v>112</v>
      </c>
      <c r="C1753" s="37">
        <f t="shared" si="26"/>
        <v>5</v>
      </c>
      <c r="D1753" s="37">
        <v>0</v>
      </c>
      <c r="E1753" s="37"/>
      <c r="F1753" s="37"/>
      <c r="G1753" s="47"/>
      <c r="H1753" s="47"/>
      <c r="I1753" s="47"/>
      <c r="J1753" s="47"/>
      <c r="K1753" s="27">
        <v>2020</v>
      </c>
      <c r="L1753" s="26">
        <v>2019</v>
      </c>
      <c r="M1753" s="27">
        <v>2018</v>
      </c>
      <c r="N1753" s="27">
        <v>2017</v>
      </c>
      <c r="O1753" s="37">
        <v>2016</v>
      </c>
      <c r="P1753" s="37"/>
      <c r="Q1753" s="37"/>
      <c r="R1753" s="37"/>
      <c r="S1753" s="37"/>
      <c r="T1753" s="37"/>
      <c r="U1753" s="37"/>
      <c r="V1753" s="37"/>
      <c r="W1753" s="37"/>
      <c r="X1753" s="3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  <c r="AL1753" s="37"/>
    </row>
    <row r="1754" spans="1:38" ht="15" customHeight="1">
      <c r="A1754" s="104" t="s">
        <v>3239</v>
      </c>
      <c r="B1754" s="25" t="s">
        <v>110</v>
      </c>
      <c r="C1754" s="37">
        <f t="shared" si="26"/>
        <v>3</v>
      </c>
      <c r="D1754" s="37">
        <v>0</v>
      </c>
      <c r="E1754" s="37"/>
      <c r="F1754" s="37"/>
      <c r="G1754" s="26"/>
      <c r="H1754" s="26">
        <v>2023</v>
      </c>
      <c r="I1754" s="26"/>
      <c r="J1754" s="26"/>
      <c r="K1754" s="26"/>
      <c r="L1754" s="26"/>
      <c r="M1754" s="26"/>
      <c r="N1754" s="37"/>
      <c r="O1754" s="37"/>
      <c r="P1754" s="37">
        <v>2015</v>
      </c>
      <c r="Q1754" s="37">
        <v>2014</v>
      </c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  <c r="AL1754" s="37"/>
    </row>
    <row r="1755" spans="1:38" ht="15" customHeight="1">
      <c r="A1755" s="104" t="s">
        <v>3240</v>
      </c>
      <c r="B1755" s="25" t="s">
        <v>221</v>
      </c>
      <c r="C1755" s="37">
        <f t="shared" si="26"/>
        <v>1</v>
      </c>
      <c r="D1755" s="37">
        <v>0</v>
      </c>
      <c r="E1755" s="37"/>
      <c r="F1755" s="37"/>
      <c r="G1755" s="26"/>
      <c r="H1755" s="26"/>
      <c r="I1755" s="26"/>
      <c r="J1755" s="26"/>
      <c r="K1755" s="26"/>
      <c r="L1755" s="26"/>
      <c r="M1755" s="26"/>
      <c r="N1755" s="37"/>
      <c r="O1755" s="37"/>
      <c r="P1755" s="37"/>
      <c r="Q1755" s="37"/>
      <c r="R1755" s="37"/>
      <c r="S1755" s="37"/>
      <c r="T1755" s="37"/>
      <c r="U1755" s="37"/>
      <c r="V1755" s="37">
        <v>2009</v>
      </c>
      <c r="W1755" s="37"/>
      <c r="X1755" s="37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</row>
    <row r="1756" spans="1:38" ht="15" customHeight="1">
      <c r="A1756" s="103" t="s">
        <v>3241</v>
      </c>
      <c r="B1756" s="25" t="s">
        <v>56</v>
      </c>
      <c r="C1756" s="37">
        <f t="shared" si="26"/>
        <v>7</v>
      </c>
      <c r="D1756" s="37">
        <v>6</v>
      </c>
      <c r="E1756" s="38">
        <v>2026</v>
      </c>
      <c r="F1756" s="38">
        <v>2025</v>
      </c>
      <c r="G1756" s="27">
        <v>2024</v>
      </c>
      <c r="H1756" s="27">
        <v>2023</v>
      </c>
      <c r="I1756" s="26">
        <v>2022</v>
      </c>
      <c r="J1756" s="27">
        <v>2021</v>
      </c>
      <c r="K1756" s="26"/>
      <c r="L1756" s="26"/>
      <c r="M1756" s="26"/>
      <c r="N1756" s="37"/>
      <c r="O1756" s="37">
        <v>2016</v>
      </c>
      <c r="P1756" s="37"/>
      <c r="Q1756" s="37"/>
      <c r="R1756" s="37"/>
      <c r="S1756" s="37"/>
      <c r="T1756" s="37"/>
      <c r="U1756" s="37"/>
      <c r="V1756" s="37"/>
      <c r="W1756" s="37"/>
      <c r="X1756" s="37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</row>
    <row r="1757" spans="1:38" ht="15" customHeight="1">
      <c r="A1757" s="103" t="s">
        <v>3242</v>
      </c>
      <c r="B1757" s="25" t="s">
        <v>56</v>
      </c>
      <c r="C1757" s="37">
        <f t="shared" si="26"/>
        <v>1</v>
      </c>
      <c r="D1757" s="37">
        <v>0</v>
      </c>
      <c r="E1757" s="37"/>
      <c r="F1757" s="37"/>
      <c r="G1757" s="47"/>
      <c r="H1757" s="27">
        <v>2023</v>
      </c>
      <c r="I1757" s="26"/>
      <c r="J1757" s="47"/>
      <c r="K1757" s="26"/>
      <c r="L1757" s="26"/>
      <c r="M1757" s="26"/>
      <c r="N1757" s="37"/>
      <c r="O1757" s="37"/>
      <c r="P1757" s="37"/>
      <c r="Q1757" s="37"/>
      <c r="R1757" s="37"/>
      <c r="S1757" s="37"/>
      <c r="T1757" s="37"/>
      <c r="U1757" s="37"/>
      <c r="V1757" s="37"/>
      <c r="W1757" s="37"/>
      <c r="X1757" s="37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</row>
    <row r="1758" spans="1:38" ht="15" customHeight="1">
      <c r="A1758" s="103" t="s">
        <v>3243</v>
      </c>
      <c r="B1758" s="25" t="s">
        <v>197</v>
      </c>
      <c r="C1758" s="37">
        <f t="shared" si="26"/>
        <v>1</v>
      </c>
      <c r="D1758" s="37">
        <v>0</v>
      </c>
      <c r="E1758" s="37"/>
      <c r="F1758" s="37"/>
      <c r="G1758" s="26"/>
      <c r="H1758" s="26"/>
      <c r="I1758" s="26">
        <v>2022</v>
      </c>
      <c r="J1758" s="47"/>
      <c r="K1758" s="26"/>
      <c r="L1758" s="26"/>
      <c r="M1758" s="26"/>
      <c r="N1758" s="37"/>
      <c r="O1758" s="37"/>
      <c r="P1758" s="37"/>
      <c r="Q1758" s="37"/>
      <c r="R1758" s="37"/>
      <c r="S1758" s="37"/>
      <c r="T1758" s="37"/>
      <c r="U1758" s="37"/>
      <c r="V1758" s="37"/>
      <c r="W1758" s="37"/>
      <c r="X1758" s="37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</row>
    <row r="1759" spans="1:38" ht="15" customHeight="1">
      <c r="A1759" s="104" t="s">
        <v>3244</v>
      </c>
      <c r="B1759" s="36" t="s">
        <v>64</v>
      </c>
      <c r="C1759" s="37">
        <f t="shared" si="26"/>
        <v>2</v>
      </c>
      <c r="D1759" s="37">
        <v>1</v>
      </c>
      <c r="E1759" s="38">
        <v>2026</v>
      </c>
      <c r="F1759" s="37"/>
      <c r="G1759" s="26"/>
      <c r="H1759" s="26"/>
      <c r="I1759" s="26"/>
      <c r="J1759" s="26"/>
      <c r="K1759" s="26"/>
      <c r="L1759" s="26">
        <v>2019</v>
      </c>
      <c r="M1759" s="26"/>
      <c r="N1759" s="37"/>
      <c r="O1759" s="37"/>
      <c r="P1759" s="37"/>
      <c r="Q1759" s="37"/>
      <c r="R1759" s="37"/>
      <c r="S1759" s="37"/>
      <c r="T1759" s="37"/>
      <c r="U1759" s="37"/>
      <c r="V1759" s="37"/>
      <c r="W1759" s="37"/>
      <c r="X1759" s="37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</row>
    <row r="1760" spans="1:38" ht="15" customHeight="1">
      <c r="A1760" s="103" t="s">
        <v>49</v>
      </c>
      <c r="B1760" s="25">
        <f>COUNTA(A1:A1759)</f>
        <v>1759</v>
      </c>
      <c r="C1760" s="37">
        <f t="shared" si="26"/>
        <v>33</v>
      </c>
      <c r="D1760" s="26"/>
      <c r="E1760" s="26"/>
      <c r="F1760" s="26">
        <f t="shared" ref="F1760:AL1760" si="27">COUNT(F1:F1759)</f>
        <v>473</v>
      </c>
      <c r="G1760" s="26">
        <f t="shared" si="27"/>
        <v>463</v>
      </c>
      <c r="H1760" s="26">
        <f t="shared" si="27"/>
        <v>451</v>
      </c>
      <c r="I1760" s="26">
        <f t="shared" si="27"/>
        <v>386</v>
      </c>
      <c r="J1760" s="26">
        <f t="shared" si="27"/>
        <v>376</v>
      </c>
      <c r="K1760" s="26">
        <f t="shared" si="27"/>
        <v>425</v>
      </c>
      <c r="L1760" s="26">
        <f t="shared" si="27"/>
        <v>406</v>
      </c>
      <c r="M1760" s="26">
        <f t="shared" si="27"/>
        <v>324</v>
      </c>
      <c r="N1760" s="26">
        <f t="shared" si="27"/>
        <v>258</v>
      </c>
      <c r="O1760" s="26">
        <f t="shared" si="27"/>
        <v>235</v>
      </c>
      <c r="P1760" s="26">
        <f t="shared" si="27"/>
        <v>213</v>
      </c>
      <c r="Q1760" s="26">
        <f t="shared" si="27"/>
        <v>202</v>
      </c>
      <c r="R1760" s="26">
        <f t="shared" si="27"/>
        <v>208</v>
      </c>
      <c r="S1760" s="26">
        <f t="shared" si="27"/>
        <v>172</v>
      </c>
      <c r="T1760" s="26">
        <f t="shared" si="27"/>
        <v>158</v>
      </c>
      <c r="U1760" s="26">
        <f t="shared" si="27"/>
        <v>139</v>
      </c>
      <c r="V1760" s="26">
        <f t="shared" si="27"/>
        <v>129</v>
      </c>
      <c r="W1760" s="26">
        <f t="shared" si="27"/>
        <v>111</v>
      </c>
      <c r="X1760" s="26">
        <f t="shared" si="27"/>
        <v>112</v>
      </c>
      <c r="Y1760" s="26">
        <f t="shared" si="27"/>
        <v>105</v>
      </c>
      <c r="Z1760" s="26">
        <f t="shared" si="27"/>
        <v>101</v>
      </c>
      <c r="AA1760" s="26">
        <f t="shared" si="27"/>
        <v>119</v>
      </c>
      <c r="AB1760" s="26">
        <f t="shared" si="27"/>
        <v>85</v>
      </c>
      <c r="AC1760" s="26">
        <f t="shared" si="27"/>
        <v>42</v>
      </c>
      <c r="AD1760" s="26">
        <f t="shared" si="27"/>
        <v>33</v>
      </c>
      <c r="AE1760" s="26">
        <f t="shared" si="27"/>
        <v>62</v>
      </c>
      <c r="AF1760" s="26">
        <f t="shared" si="27"/>
        <v>60</v>
      </c>
      <c r="AG1760" s="26">
        <f t="shared" si="27"/>
        <v>66</v>
      </c>
      <c r="AH1760" s="26">
        <f t="shared" si="27"/>
        <v>65</v>
      </c>
      <c r="AI1760" s="26">
        <f t="shared" si="27"/>
        <v>62</v>
      </c>
      <c r="AJ1760" s="26">
        <f t="shared" si="27"/>
        <v>46</v>
      </c>
      <c r="AK1760" s="26">
        <f t="shared" si="27"/>
        <v>53</v>
      </c>
      <c r="AL1760" s="26">
        <f t="shared" si="27"/>
        <v>37</v>
      </c>
    </row>
    <row r="1761" spans="1:38" ht="15" customHeight="1">
      <c r="A1761" s="103" t="s">
        <v>3245</v>
      </c>
      <c r="B1761" s="25" t="s">
        <v>382</v>
      </c>
      <c r="C1761" s="37">
        <f t="shared" si="26"/>
        <v>2</v>
      </c>
      <c r="D1761" s="37">
        <v>0</v>
      </c>
      <c r="E1761" s="37"/>
      <c r="F1761" s="37"/>
      <c r="G1761" s="26"/>
      <c r="H1761" s="26"/>
      <c r="I1761" s="26"/>
      <c r="J1761" s="26"/>
      <c r="K1761" s="26"/>
      <c r="L1761" s="26"/>
      <c r="M1761" s="26"/>
      <c r="N1761" s="37">
        <v>2017</v>
      </c>
      <c r="O1761" s="37">
        <v>2016</v>
      </c>
      <c r="P1761" s="37"/>
      <c r="Q1761" s="37"/>
      <c r="R1761" s="37"/>
      <c r="S1761" s="37"/>
      <c r="T1761" s="37"/>
      <c r="U1761" s="37"/>
      <c r="V1761" s="37"/>
      <c r="W1761" s="37"/>
      <c r="X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  <c r="AL1761" s="37"/>
    </row>
    <row r="1762" spans="1:38" ht="15" customHeight="1">
      <c r="A1762" s="104" t="s">
        <v>3246</v>
      </c>
      <c r="B1762" s="36" t="s">
        <v>81</v>
      </c>
      <c r="C1762" s="37">
        <f t="shared" si="26"/>
        <v>1</v>
      </c>
      <c r="D1762" s="37">
        <v>0</v>
      </c>
      <c r="E1762" s="37"/>
      <c r="F1762" s="37"/>
      <c r="G1762" s="26"/>
      <c r="H1762" s="26"/>
      <c r="I1762" s="26"/>
      <c r="J1762" s="26"/>
      <c r="K1762" s="26"/>
      <c r="L1762" s="26"/>
      <c r="M1762" s="26"/>
      <c r="N1762" s="37"/>
      <c r="O1762" s="37"/>
      <c r="P1762" s="37"/>
      <c r="Q1762" s="37"/>
      <c r="R1762" s="37"/>
      <c r="S1762" s="37"/>
      <c r="T1762" s="37"/>
      <c r="U1762" s="37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37"/>
      <c r="AI1762" s="37">
        <v>1996</v>
      </c>
      <c r="AJ1762" s="37"/>
      <c r="AK1762" s="37"/>
      <c r="AL1762" s="37"/>
    </row>
    <row r="1763" spans="1:38" ht="15" customHeight="1">
      <c r="A1763" s="104" t="s">
        <v>3247</v>
      </c>
      <c r="B1763" s="36" t="s">
        <v>1008</v>
      </c>
      <c r="C1763" s="37">
        <f t="shared" si="26"/>
        <v>7</v>
      </c>
      <c r="D1763" s="37">
        <v>0</v>
      </c>
      <c r="E1763" s="37"/>
      <c r="F1763" s="37"/>
      <c r="G1763" s="26"/>
      <c r="H1763" s="26"/>
      <c r="I1763" s="26"/>
      <c r="J1763" s="26"/>
      <c r="K1763" s="26"/>
      <c r="L1763" s="26"/>
      <c r="M1763" s="26"/>
      <c r="N1763" s="37"/>
      <c r="O1763" s="37"/>
      <c r="P1763" s="37"/>
      <c r="Q1763" s="37"/>
      <c r="R1763" s="37"/>
      <c r="S1763" s="37"/>
      <c r="T1763" s="37"/>
      <c r="U1763" s="37"/>
      <c r="V1763" s="37">
        <v>2009</v>
      </c>
      <c r="W1763" s="37">
        <v>2008</v>
      </c>
      <c r="X1763" s="37">
        <v>2007</v>
      </c>
      <c r="Y1763" s="37">
        <v>2006</v>
      </c>
      <c r="Z1763" s="37">
        <v>2005</v>
      </c>
      <c r="AA1763" s="37">
        <v>2004</v>
      </c>
      <c r="AB1763" s="37">
        <v>2003</v>
      </c>
      <c r="AC1763" s="37"/>
      <c r="AD1763" s="37"/>
      <c r="AE1763" s="37"/>
      <c r="AF1763" s="37"/>
      <c r="AG1763" s="37"/>
      <c r="AH1763" s="37"/>
      <c r="AI1763" s="37"/>
      <c r="AJ1763" s="37"/>
      <c r="AK1763" s="37"/>
      <c r="AL1763" s="37"/>
    </row>
    <row r="1764" spans="1:38" ht="15" customHeight="1">
      <c r="A1764" s="104" t="s">
        <v>3248</v>
      </c>
      <c r="B1764" s="25" t="s">
        <v>382</v>
      </c>
      <c r="C1764" s="37">
        <f t="shared" si="26"/>
        <v>1</v>
      </c>
      <c r="D1764" s="37">
        <v>0</v>
      </c>
      <c r="E1764" s="37"/>
      <c r="F1764" s="37"/>
      <c r="G1764" s="26"/>
      <c r="H1764" s="26"/>
      <c r="I1764" s="26"/>
      <c r="J1764" s="26"/>
      <c r="K1764" s="26"/>
      <c r="L1764" s="26"/>
      <c r="M1764" s="26"/>
      <c r="N1764" s="37"/>
      <c r="O1764" s="37"/>
      <c r="P1764" s="37"/>
      <c r="Q1764" s="37">
        <v>2014</v>
      </c>
      <c r="R1764" s="37"/>
      <c r="S1764" s="37"/>
      <c r="T1764" s="37"/>
      <c r="U1764" s="37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  <c r="AL1764" s="37"/>
    </row>
    <row r="1765" spans="1:38" ht="15" customHeight="1">
      <c r="A1765" s="103" t="s">
        <v>3249</v>
      </c>
      <c r="B1765" s="25" t="s">
        <v>110</v>
      </c>
      <c r="C1765" s="37">
        <f t="shared" si="26"/>
        <v>1</v>
      </c>
      <c r="D1765" s="37">
        <v>0</v>
      </c>
      <c r="E1765" s="37"/>
      <c r="F1765" s="37"/>
      <c r="G1765" s="26"/>
      <c r="H1765" s="26"/>
      <c r="I1765" s="26"/>
      <c r="J1765" s="26"/>
      <c r="K1765" s="26">
        <v>2020</v>
      </c>
      <c r="L1765" s="26"/>
      <c r="M1765" s="26"/>
      <c r="N1765" s="37"/>
      <c r="O1765" s="37"/>
      <c r="P1765" s="37"/>
      <c r="Q1765" s="37"/>
      <c r="R1765" s="37"/>
      <c r="S1765" s="37"/>
      <c r="T1765" s="37"/>
      <c r="U1765" s="37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  <c r="AL1765" s="37"/>
    </row>
    <row r="1766" spans="1:38" ht="15" customHeight="1">
      <c r="A1766" s="104" t="s">
        <v>3250</v>
      </c>
      <c r="B1766" s="36" t="s">
        <v>110</v>
      </c>
      <c r="C1766" s="37">
        <f t="shared" si="26"/>
        <v>1</v>
      </c>
      <c r="D1766" s="37">
        <v>0</v>
      </c>
      <c r="E1766" s="37"/>
      <c r="F1766" s="37"/>
      <c r="G1766" s="26"/>
      <c r="H1766" s="26"/>
      <c r="I1766" s="26"/>
      <c r="J1766" s="26"/>
      <c r="K1766" s="26"/>
      <c r="L1766" s="26"/>
      <c r="M1766" s="26"/>
      <c r="N1766" s="37"/>
      <c r="O1766" s="37"/>
      <c r="P1766" s="37"/>
      <c r="Q1766" s="37"/>
      <c r="R1766" s="37"/>
      <c r="S1766" s="37"/>
      <c r="T1766" s="37"/>
      <c r="U1766" s="37"/>
      <c r="V1766" s="37"/>
      <c r="W1766" s="37"/>
      <c r="X1766" s="37"/>
      <c r="Y1766" s="37"/>
      <c r="Z1766" s="37"/>
      <c r="AA1766" s="37">
        <v>2004</v>
      </c>
      <c r="AB1766" s="37"/>
      <c r="AC1766" s="37"/>
      <c r="AD1766" s="37"/>
      <c r="AE1766" s="37"/>
      <c r="AF1766" s="37"/>
      <c r="AG1766" s="37"/>
      <c r="AH1766" s="37"/>
      <c r="AI1766" s="37"/>
      <c r="AJ1766" s="37"/>
      <c r="AK1766" s="37"/>
      <c r="AL1766" s="37"/>
    </row>
    <row r="1767" spans="1:38" ht="15" customHeight="1">
      <c r="A1767" s="103" t="s">
        <v>3251</v>
      </c>
      <c r="B1767" s="36" t="s">
        <v>90</v>
      </c>
      <c r="C1767" s="37">
        <f t="shared" si="26"/>
        <v>2</v>
      </c>
      <c r="D1767" s="37">
        <v>1</v>
      </c>
      <c r="E1767" s="37">
        <v>2026</v>
      </c>
      <c r="F1767" s="37"/>
      <c r="G1767" s="26"/>
      <c r="H1767" s="26"/>
      <c r="I1767" s="26"/>
      <c r="J1767" s="26"/>
      <c r="K1767" s="26"/>
      <c r="L1767" s="26"/>
      <c r="M1767" s="26"/>
      <c r="N1767" s="37"/>
      <c r="O1767" s="37"/>
      <c r="P1767" s="37"/>
      <c r="Q1767" s="37"/>
      <c r="R1767" s="37"/>
      <c r="S1767" s="37"/>
      <c r="T1767" s="37"/>
      <c r="U1767" s="37"/>
      <c r="V1767" s="37"/>
      <c r="W1767" s="37"/>
      <c r="X1767" s="37"/>
      <c r="Y1767" s="37"/>
      <c r="Z1767" s="37"/>
      <c r="AA1767" s="37"/>
      <c r="AB1767" s="37"/>
      <c r="AC1767" s="37"/>
      <c r="AD1767" s="37"/>
      <c r="AE1767" s="37"/>
      <c r="AF1767" s="37"/>
      <c r="AG1767" s="37"/>
      <c r="AH1767" s="37">
        <v>1997</v>
      </c>
      <c r="AI1767" s="37"/>
      <c r="AJ1767" s="37"/>
      <c r="AK1767" s="37"/>
      <c r="AL1767" s="37"/>
    </row>
    <row r="1768" spans="1:38" ht="15" customHeight="1">
      <c r="A1768" s="103" t="s">
        <v>3252</v>
      </c>
      <c r="B1768" s="25" t="s">
        <v>221</v>
      </c>
      <c r="C1768" s="37">
        <f t="shared" si="26"/>
        <v>4</v>
      </c>
      <c r="D1768" s="37">
        <v>0</v>
      </c>
      <c r="E1768" s="37"/>
      <c r="F1768" s="38">
        <v>2025</v>
      </c>
      <c r="G1768" s="26">
        <v>2024</v>
      </c>
      <c r="H1768" s="26">
        <v>2023</v>
      </c>
      <c r="I1768" s="27">
        <v>2022</v>
      </c>
      <c r="J1768" s="26"/>
      <c r="K1768" s="26"/>
      <c r="L1768" s="26"/>
      <c r="M1768" s="26"/>
      <c r="N1768" s="37"/>
      <c r="O1768" s="37"/>
      <c r="P1768" s="37"/>
      <c r="Q1768" s="37"/>
      <c r="R1768" s="37"/>
      <c r="S1768" s="37"/>
      <c r="T1768" s="37"/>
      <c r="U1768" s="37"/>
      <c r="V1768" s="37"/>
      <c r="W1768" s="37"/>
      <c r="X1768" s="37"/>
      <c r="Y1768" s="37"/>
      <c r="Z1768" s="37"/>
      <c r="AA1768" s="37"/>
      <c r="AB1768" s="37"/>
      <c r="AC1768" s="37"/>
      <c r="AD1768" s="37"/>
      <c r="AE1768" s="37"/>
      <c r="AF1768" s="37"/>
      <c r="AG1768" s="37"/>
      <c r="AH1768" s="37"/>
      <c r="AI1768" s="37"/>
      <c r="AJ1768" s="37"/>
      <c r="AK1768" s="37"/>
      <c r="AL1768" s="37"/>
    </row>
    <row r="1769" spans="1:38" ht="15" customHeight="1">
      <c r="A1769" s="103" t="s">
        <v>3253</v>
      </c>
      <c r="B1769" s="25" t="s">
        <v>76</v>
      </c>
      <c r="C1769" s="37">
        <f t="shared" si="26"/>
        <v>2</v>
      </c>
      <c r="D1769" s="37">
        <v>0</v>
      </c>
      <c r="E1769" s="37"/>
      <c r="F1769" s="37"/>
      <c r="G1769" s="26"/>
      <c r="H1769" s="26"/>
      <c r="I1769" s="26"/>
      <c r="J1769" s="26"/>
      <c r="K1769" s="26"/>
      <c r="L1769" s="26"/>
      <c r="M1769" s="26"/>
      <c r="N1769" s="37"/>
      <c r="O1769" s="37">
        <v>2016</v>
      </c>
      <c r="P1769" s="37">
        <v>2015</v>
      </c>
      <c r="Q1769" s="37"/>
      <c r="R1769" s="37"/>
      <c r="S1769" s="37"/>
      <c r="T1769" s="37"/>
      <c r="U1769" s="37"/>
      <c r="V1769" s="37"/>
      <c r="W1769" s="37"/>
      <c r="X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  <c r="AL1769" s="37"/>
    </row>
    <row r="1770" spans="1:38" ht="15" customHeight="1">
      <c r="A1770" s="104" t="s">
        <v>3254</v>
      </c>
      <c r="B1770" s="36" t="s">
        <v>142</v>
      </c>
      <c r="C1770" s="37">
        <f t="shared" si="26"/>
        <v>5</v>
      </c>
      <c r="D1770" s="37">
        <v>0</v>
      </c>
      <c r="E1770" s="37"/>
      <c r="F1770" s="37"/>
      <c r="G1770" s="26"/>
      <c r="H1770" s="26"/>
      <c r="I1770" s="26"/>
      <c r="J1770" s="26"/>
      <c r="K1770" s="26"/>
      <c r="L1770" s="26"/>
      <c r="M1770" s="26"/>
      <c r="N1770" s="37"/>
      <c r="O1770" s="37"/>
      <c r="P1770" s="37"/>
      <c r="Q1770" s="37"/>
      <c r="R1770" s="37"/>
      <c r="S1770" s="37"/>
      <c r="T1770" s="37"/>
      <c r="U1770" s="37">
        <v>2010</v>
      </c>
      <c r="V1770" s="37">
        <v>2009</v>
      </c>
      <c r="W1770" s="37">
        <v>2008</v>
      </c>
      <c r="X1770" s="37">
        <v>2007</v>
      </c>
      <c r="Y1770" s="37">
        <v>2006</v>
      </c>
      <c r="Z1770" s="37"/>
      <c r="AA1770" s="37"/>
      <c r="AB1770" s="37"/>
      <c r="AC1770" s="37"/>
      <c r="AD1770" s="37"/>
      <c r="AE1770" s="37"/>
      <c r="AF1770" s="37"/>
      <c r="AG1770" s="37"/>
      <c r="AH1770" s="37"/>
      <c r="AI1770" s="37"/>
      <c r="AJ1770" s="37"/>
      <c r="AK1770" s="37"/>
      <c r="AL1770" s="37"/>
    </row>
    <row r="1771" spans="1:38" ht="15" customHeight="1">
      <c r="A1771" s="103" t="s">
        <v>3255</v>
      </c>
      <c r="B1771" s="36" t="s">
        <v>79</v>
      </c>
      <c r="C1771" s="37">
        <f t="shared" si="26"/>
        <v>3</v>
      </c>
      <c r="D1771" s="37">
        <v>0</v>
      </c>
      <c r="E1771" s="37"/>
      <c r="F1771" s="37"/>
      <c r="G1771" s="26"/>
      <c r="H1771" s="26"/>
      <c r="I1771" s="26"/>
      <c r="J1771" s="26"/>
      <c r="K1771" s="26"/>
      <c r="L1771" s="26"/>
      <c r="M1771" s="26"/>
      <c r="N1771" s="37"/>
      <c r="O1771" s="37"/>
      <c r="P1771" s="37"/>
      <c r="Q1771" s="37"/>
      <c r="R1771" s="37"/>
      <c r="S1771" s="37"/>
      <c r="T1771" s="37"/>
      <c r="U1771" s="37"/>
      <c r="V1771" s="37"/>
      <c r="W1771" s="37"/>
      <c r="X1771" s="37"/>
      <c r="Y1771" s="37"/>
      <c r="Z1771" s="37"/>
      <c r="AA1771" s="37"/>
      <c r="AB1771" s="37"/>
      <c r="AC1771" s="37"/>
      <c r="AD1771" s="37"/>
      <c r="AE1771" s="37"/>
      <c r="AF1771" s="37"/>
      <c r="AG1771" s="37"/>
      <c r="AH1771" s="37">
        <v>1997</v>
      </c>
      <c r="AI1771" s="37">
        <v>1996</v>
      </c>
      <c r="AJ1771" s="37">
        <v>1995</v>
      </c>
      <c r="AK1771" s="37"/>
      <c r="AL1771" s="37"/>
    </row>
    <row r="1772" spans="1:38" ht="15" customHeight="1">
      <c r="A1772" s="103" t="s">
        <v>3255</v>
      </c>
      <c r="B1772" s="36" t="s">
        <v>56</v>
      </c>
      <c r="C1772" s="37">
        <f t="shared" si="26"/>
        <v>1</v>
      </c>
      <c r="D1772" s="37">
        <v>0</v>
      </c>
      <c r="E1772" s="37"/>
      <c r="F1772" s="37"/>
      <c r="G1772" s="26"/>
      <c r="H1772" s="26"/>
      <c r="I1772" s="26"/>
      <c r="J1772" s="26"/>
      <c r="K1772" s="26"/>
      <c r="L1772" s="26"/>
      <c r="M1772" s="26"/>
      <c r="N1772" s="37"/>
      <c r="O1772" s="37"/>
      <c r="P1772" s="37"/>
      <c r="Q1772" s="37"/>
      <c r="R1772" s="37"/>
      <c r="S1772" s="37"/>
      <c r="T1772" s="37"/>
      <c r="U1772" s="37"/>
      <c r="V1772" s="37"/>
      <c r="W1772" s="37"/>
      <c r="X1772" s="37"/>
      <c r="Y1772" s="37"/>
      <c r="Z1772" s="37"/>
      <c r="AA1772" s="37"/>
      <c r="AB1772" s="37"/>
      <c r="AC1772" s="37"/>
      <c r="AD1772" s="37">
        <v>2001</v>
      </c>
      <c r="AE1772" s="37"/>
      <c r="AF1772" s="37"/>
      <c r="AG1772" s="37"/>
      <c r="AH1772" s="37"/>
      <c r="AI1772" s="37"/>
      <c r="AJ1772" s="37"/>
      <c r="AK1772" s="37"/>
      <c r="AL1772" s="37"/>
    </row>
    <row r="1773" spans="1:38" ht="15" customHeight="1">
      <c r="A1773" s="103" t="s">
        <v>3255</v>
      </c>
      <c r="B1773" s="36" t="s">
        <v>76</v>
      </c>
      <c r="C1773" s="37">
        <f t="shared" si="26"/>
        <v>2</v>
      </c>
      <c r="D1773" s="37">
        <v>2</v>
      </c>
      <c r="E1773" s="37">
        <v>2026</v>
      </c>
      <c r="F1773" s="38">
        <v>2025</v>
      </c>
      <c r="G1773" s="26"/>
      <c r="H1773" s="26"/>
      <c r="I1773" s="26"/>
      <c r="J1773" s="26"/>
      <c r="K1773" s="26"/>
      <c r="L1773" s="26"/>
      <c r="M1773" s="26"/>
      <c r="N1773" s="37"/>
      <c r="O1773" s="37"/>
      <c r="P1773" s="37"/>
      <c r="Q1773" s="37"/>
      <c r="R1773" s="37"/>
      <c r="S1773" s="37"/>
      <c r="T1773" s="37"/>
      <c r="U1773" s="37"/>
      <c r="V1773" s="37"/>
      <c r="W1773" s="37"/>
      <c r="X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  <c r="AL1773" s="37"/>
    </row>
    <row r="1774" spans="1:38" ht="15" customHeight="1">
      <c r="A1774" s="104" t="s">
        <v>3256</v>
      </c>
      <c r="B1774" s="36" t="s">
        <v>56</v>
      </c>
      <c r="C1774" s="37">
        <f t="shared" si="26"/>
        <v>1</v>
      </c>
      <c r="D1774" s="37">
        <v>0</v>
      </c>
      <c r="E1774" s="37"/>
      <c r="F1774" s="37"/>
      <c r="G1774" s="26"/>
      <c r="H1774" s="26"/>
      <c r="I1774" s="26"/>
      <c r="J1774" s="26"/>
      <c r="K1774" s="26"/>
      <c r="L1774" s="26"/>
      <c r="M1774" s="26"/>
      <c r="N1774" s="37">
        <v>2017</v>
      </c>
      <c r="O1774" s="37"/>
      <c r="P1774" s="37"/>
      <c r="Q1774" s="37"/>
      <c r="R1774" s="37"/>
      <c r="S1774" s="37"/>
      <c r="T1774" s="37"/>
      <c r="U1774" s="37"/>
      <c r="V1774" s="37"/>
      <c r="W1774" s="37"/>
      <c r="X1774" s="37"/>
      <c r="Y1774" s="37"/>
      <c r="Z1774" s="37"/>
      <c r="AA1774" s="37"/>
      <c r="AB1774" s="37"/>
      <c r="AC1774" s="37"/>
      <c r="AD1774" s="37"/>
      <c r="AE1774" s="37"/>
      <c r="AF1774" s="37"/>
      <c r="AG1774" s="37"/>
      <c r="AH1774" s="37"/>
      <c r="AI1774" s="37"/>
      <c r="AJ1774" s="37"/>
      <c r="AK1774" s="37"/>
      <c r="AL1774" s="37"/>
    </row>
    <row r="1775" spans="1:38" ht="15" customHeight="1">
      <c r="A1775" s="103" t="s">
        <v>3257</v>
      </c>
      <c r="B1775" s="36" t="s">
        <v>56</v>
      </c>
      <c r="C1775" s="37">
        <f t="shared" si="26"/>
        <v>11</v>
      </c>
      <c r="D1775" s="37">
        <v>0</v>
      </c>
      <c r="E1775" s="37"/>
      <c r="F1775" s="37"/>
      <c r="G1775" s="26"/>
      <c r="H1775" s="26"/>
      <c r="I1775" s="26"/>
      <c r="J1775" s="26"/>
      <c r="K1775" s="26">
        <v>2020</v>
      </c>
      <c r="L1775" s="26"/>
      <c r="M1775" s="26"/>
      <c r="N1775" s="37"/>
      <c r="O1775" s="37">
        <v>2016</v>
      </c>
      <c r="P1775" s="37">
        <v>2015</v>
      </c>
      <c r="Q1775" s="37">
        <v>2014</v>
      </c>
      <c r="R1775" s="37"/>
      <c r="S1775" s="37">
        <v>2012</v>
      </c>
      <c r="T1775" s="37">
        <v>2011</v>
      </c>
      <c r="U1775" s="37">
        <v>2010</v>
      </c>
      <c r="V1775" s="37">
        <v>2009</v>
      </c>
      <c r="W1775" s="37"/>
      <c r="X1775" s="37">
        <v>2007</v>
      </c>
      <c r="Y1775" s="37"/>
      <c r="Z1775" s="37"/>
      <c r="AA1775" s="37"/>
      <c r="AB1775" s="37"/>
      <c r="AC1775" s="37">
        <v>2002</v>
      </c>
      <c r="AD1775" s="37">
        <v>2001</v>
      </c>
      <c r="AE1775" s="37"/>
      <c r="AF1775" s="37"/>
      <c r="AG1775" s="37"/>
      <c r="AH1775" s="37"/>
      <c r="AI1775" s="37"/>
      <c r="AJ1775" s="37"/>
      <c r="AK1775" s="37"/>
      <c r="AL1775" s="37"/>
    </row>
    <row r="1776" spans="1:38" ht="15" customHeight="1">
      <c r="A1776" s="104" t="s">
        <v>3258</v>
      </c>
      <c r="B1776" s="36" t="s">
        <v>99</v>
      </c>
      <c r="C1776" s="37">
        <f t="shared" si="26"/>
        <v>8</v>
      </c>
      <c r="D1776" s="37">
        <v>8</v>
      </c>
      <c r="E1776" s="37">
        <v>2026</v>
      </c>
      <c r="F1776" s="37">
        <v>2025</v>
      </c>
      <c r="G1776" s="26">
        <v>2024</v>
      </c>
      <c r="H1776" s="26">
        <v>2023</v>
      </c>
      <c r="I1776" s="26">
        <v>2022</v>
      </c>
      <c r="J1776" s="26">
        <v>2021</v>
      </c>
      <c r="K1776" s="26">
        <v>2020</v>
      </c>
      <c r="L1776" s="26">
        <v>2019</v>
      </c>
      <c r="M1776" s="26"/>
      <c r="N1776" s="37"/>
      <c r="O1776" s="37"/>
      <c r="P1776" s="37"/>
      <c r="Q1776" s="37"/>
      <c r="R1776" s="37"/>
      <c r="S1776" s="37"/>
      <c r="T1776" s="37"/>
      <c r="U1776" s="37"/>
      <c r="V1776" s="37"/>
      <c r="W1776" s="37"/>
      <c r="X1776" s="37"/>
      <c r="Y1776" s="37"/>
      <c r="Z1776" s="37"/>
      <c r="AA1776" s="37"/>
      <c r="AB1776" s="37"/>
      <c r="AC1776" s="37"/>
      <c r="AD1776" s="37"/>
      <c r="AE1776" s="37"/>
      <c r="AF1776" s="37"/>
      <c r="AG1776" s="37"/>
      <c r="AH1776" s="37"/>
      <c r="AI1776" s="37"/>
      <c r="AJ1776" s="37"/>
      <c r="AK1776" s="37"/>
      <c r="AL1776" s="37"/>
    </row>
    <row r="1777" spans="1:38" ht="15" customHeight="1">
      <c r="A1777" s="103" t="s">
        <v>3259</v>
      </c>
      <c r="B1777" s="36" t="s">
        <v>79</v>
      </c>
      <c r="C1777" s="37">
        <f t="shared" si="26"/>
        <v>15</v>
      </c>
      <c r="D1777" s="37">
        <v>0</v>
      </c>
      <c r="E1777" s="37"/>
      <c r="F1777" s="37"/>
      <c r="G1777" s="26"/>
      <c r="H1777" s="26"/>
      <c r="I1777" s="26"/>
      <c r="J1777" s="26"/>
      <c r="K1777" s="26"/>
      <c r="L1777" s="26"/>
      <c r="M1777" s="26"/>
      <c r="N1777" s="37"/>
      <c r="O1777" s="37"/>
      <c r="P1777" s="37"/>
      <c r="Q1777" s="37"/>
      <c r="R1777" s="37"/>
      <c r="S1777" s="37"/>
      <c r="T1777" s="37"/>
      <c r="U1777" s="37"/>
      <c r="V1777" s="37"/>
      <c r="W1777" s="37">
        <v>2008</v>
      </c>
      <c r="X1777" s="37">
        <v>2007</v>
      </c>
      <c r="Y1777" s="37">
        <v>2006</v>
      </c>
      <c r="Z1777" s="37">
        <v>2005</v>
      </c>
      <c r="AA1777" s="37">
        <v>2004</v>
      </c>
      <c r="AB1777" s="37">
        <v>2003</v>
      </c>
      <c r="AC1777" s="37">
        <v>2002</v>
      </c>
      <c r="AD1777" s="37">
        <v>2001</v>
      </c>
      <c r="AE1777" s="37">
        <v>2000</v>
      </c>
      <c r="AF1777" s="37">
        <v>1999</v>
      </c>
      <c r="AG1777" s="37">
        <v>1998</v>
      </c>
      <c r="AH1777" s="37">
        <v>1997</v>
      </c>
      <c r="AI1777" s="37">
        <v>1996</v>
      </c>
      <c r="AJ1777" s="37">
        <v>1995</v>
      </c>
      <c r="AK1777" s="37">
        <v>1994</v>
      </c>
      <c r="AL1777" s="37"/>
    </row>
    <row r="1778" spans="1:38" ht="15" customHeight="1">
      <c r="A1778" s="103" t="s">
        <v>3260</v>
      </c>
      <c r="B1778" s="25" t="s">
        <v>99</v>
      </c>
      <c r="C1778" s="37">
        <f t="shared" si="26"/>
        <v>2</v>
      </c>
      <c r="D1778" s="37">
        <v>0</v>
      </c>
      <c r="E1778" s="37"/>
      <c r="F1778" s="37">
        <v>2025</v>
      </c>
      <c r="G1778" s="26">
        <v>2024</v>
      </c>
      <c r="H1778" s="26"/>
      <c r="I1778" s="47"/>
      <c r="J1778" s="26"/>
      <c r="K1778" s="26"/>
      <c r="L1778" s="26"/>
      <c r="M1778" s="26"/>
      <c r="N1778" s="37"/>
      <c r="O1778" s="37"/>
      <c r="P1778" s="37"/>
      <c r="Q1778" s="37"/>
      <c r="R1778" s="37"/>
      <c r="S1778" s="37"/>
      <c r="T1778" s="37"/>
      <c r="U1778" s="37"/>
      <c r="V1778" s="37"/>
      <c r="W1778" s="37"/>
      <c r="X1778" s="37"/>
      <c r="Y1778" s="37"/>
      <c r="Z1778" s="37"/>
      <c r="AA1778" s="37"/>
      <c r="AB1778" s="37"/>
      <c r="AC1778" s="37"/>
      <c r="AD1778" s="37"/>
      <c r="AE1778" s="37"/>
      <c r="AF1778" s="37"/>
      <c r="AG1778" s="37"/>
      <c r="AH1778" s="37"/>
      <c r="AI1778" s="37"/>
      <c r="AJ1778" s="37"/>
      <c r="AK1778" s="37"/>
      <c r="AL1778" s="37"/>
    </row>
    <row r="1779" spans="1:38" ht="15" customHeight="1">
      <c r="A1779" s="103" t="s">
        <v>3261</v>
      </c>
      <c r="B1779" s="25" t="s">
        <v>90</v>
      </c>
      <c r="C1779" s="37">
        <f t="shared" si="26"/>
        <v>1</v>
      </c>
      <c r="D1779" s="37">
        <v>1</v>
      </c>
      <c r="E1779" s="37">
        <v>2026</v>
      </c>
      <c r="F1779" s="37"/>
      <c r="G1779" s="26"/>
      <c r="H1779" s="26"/>
      <c r="I1779" s="47"/>
      <c r="J1779" s="26"/>
      <c r="K1779" s="26"/>
      <c r="L1779" s="26"/>
      <c r="M1779" s="26"/>
      <c r="N1779" s="37"/>
      <c r="O1779" s="37"/>
      <c r="P1779" s="37"/>
      <c r="Q1779" s="37"/>
      <c r="R1779" s="37"/>
      <c r="S1779" s="37"/>
      <c r="T1779" s="37"/>
      <c r="U1779" s="37"/>
      <c r="V1779" s="37"/>
      <c r="W1779" s="37"/>
      <c r="X1779" s="37"/>
      <c r="Y1779" s="37"/>
      <c r="Z1779" s="37"/>
      <c r="AA1779" s="37"/>
      <c r="AB1779" s="37"/>
      <c r="AC1779" s="37"/>
      <c r="AD1779" s="37"/>
      <c r="AE1779" s="37"/>
      <c r="AF1779" s="37"/>
      <c r="AG1779" s="37"/>
      <c r="AH1779" s="37"/>
      <c r="AI1779" s="37"/>
      <c r="AJ1779" s="37"/>
      <c r="AK1779" s="37"/>
      <c r="AL1779" s="37"/>
    </row>
    <row r="1780" spans="1:38" ht="15" customHeight="1">
      <c r="A1780" s="103" t="s">
        <v>3262</v>
      </c>
      <c r="B1780" s="25" t="s">
        <v>99</v>
      </c>
      <c r="C1780" s="37">
        <f t="shared" si="26"/>
        <v>1</v>
      </c>
      <c r="D1780" s="37">
        <v>0</v>
      </c>
      <c r="E1780" s="37"/>
      <c r="F1780" s="37"/>
      <c r="G1780" s="26"/>
      <c r="H1780" s="26"/>
      <c r="I1780" s="26"/>
      <c r="J1780" s="26">
        <v>2021</v>
      </c>
      <c r="K1780" s="26"/>
      <c r="L1780" s="26"/>
      <c r="M1780" s="26"/>
      <c r="N1780" s="37"/>
      <c r="O1780" s="37"/>
      <c r="P1780" s="37"/>
      <c r="Q1780" s="37"/>
      <c r="R1780" s="37"/>
      <c r="S1780" s="37"/>
      <c r="T1780" s="37"/>
      <c r="U1780" s="37"/>
      <c r="V1780" s="37"/>
      <c r="W1780" s="37"/>
      <c r="X1780" s="37"/>
      <c r="Y1780" s="37"/>
      <c r="Z1780" s="37"/>
      <c r="AA1780" s="37"/>
      <c r="AB1780" s="37"/>
      <c r="AC1780" s="37"/>
      <c r="AD1780" s="37"/>
      <c r="AE1780" s="37"/>
      <c r="AF1780" s="37"/>
      <c r="AG1780" s="37"/>
      <c r="AH1780" s="37"/>
      <c r="AI1780" s="37"/>
      <c r="AJ1780" s="37"/>
      <c r="AK1780" s="37"/>
      <c r="AL1780" s="37"/>
    </row>
    <row r="1781" spans="1:38" ht="15" customHeight="1">
      <c r="A1781" s="103" t="s">
        <v>3263</v>
      </c>
      <c r="B1781" s="36" t="s">
        <v>88</v>
      </c>
      <c r="C1781" s="37">
        <f t="shared" si="26"/>
        <v>10</v>
      </c>
      <c r="D1781" s="37">
        <v>0</v>
      </c>
      <c r="E1781" s="37"/>
      <c r="F1781" s="37"/>
      <c r="G1781" s="47"/>
      <c r="H1781" s="47"/>
      <c r="I1781" s="27">
        <v>2022</v>
      </c>
      <c r="J1781" s="26"/>
      <c r="K1781" s="26"/>
      <c r="L1781" s="26">
        <v>2019</v>
      </c>
      <c r="M1781" s="26">
        <v>2018</v>
      </c>
      <c r="N1781" s="37"/>
      <c r="O1781" s="37"/>
      <c r="P1781" s="37">
        <v>2015</v>
      </c>
      <c r="Q1781" s="37">
        <v>2014</v>
      </c>
      <c r="R1781" s="37">
        <v>2013</v>
      </c>
      <c r="S1781" s="37">
        <v>2012</v>
      </c>
      <c r="T1781" s="37">
        <v>2011</v>
      </c>
      <c r="U1781" s="37">
        <v>2010</v>
      </c>
      <c r="V1781" s="37">
        <v>2009</v>
      </c>
      <c r="W1781" s="37"/>
      <c r="X1781" s="37"/>
      <c r="Y1781" s="37"/>
      <c r="Z1781" s="37"/>
      <c r="AA1781" s="37"/>
      <c r="AB1781" s="37"/>
      <c r="AC1781" s="37"/>
      <c r="AD1781" s="37"/>
      <c r="AE1781" s="37"/>
      <c r="AF1781" s="37"/>
      <c r="AG1781" s="37"/>
      <c r="AH1781" s="37"/>
      <c r="AI1781" s="37"/>
      <c r="AJ1781" s="37"/>
      <c r="AK1781" s="37"/>
      <c r="AL1781" s="37"/>
    </row>
    <row r="1782" spans="1:38" ht="15" customHeight="1">
      <c r="A1782" s="103" t="s">
        <v>3263</v>
      </c>
      <c r="B1782" s="25" t="s">
        <v>197</v>
      </c>
      <c r="C1782" s="37">
        <f t="shared" si="26"/>
        <v>2</v>
      </c>
      <c r="D1782" s="37">
        <v>0</v>
      </c>
      <c r="E1782" s="37"/>
      <c r="F1782" s="38">
        <v>2025</v>
      </c>
      <c r="G1782" s="27">
        <v>2024</v>
      </c>
      <c r="H1782" s="47"/>
      <c r="I1782" s="47"/>
      <c r="J1782" s="26"/>
      <c r="K1782" s="26"/>
      <c r="L1782" s="26"/>
      <c r="M1782" s="26"/>
      <c r="N1782" s="37"/>
      <c r="O1782" s="37"/>
      <c r="P1782" s="37"/>
      <c r="Q1782" s="37"/>
      <c r="R1782" s="37"/>
      <c r="S1782" s="37"/>
      <c r="T1782" s="37"/>
      <c r="U1782" s="37"/>
      <c r="V1782" s="37"/>
      <c r="W1782" s="37"/>
      <c r="X1782" s="37"/>
      <c r="Y1782" s="37"/>
      <c r="Z1782" s="37"/>
      <c r="AA1782" s="37"/>
      <c r="AB1782" s="37"/>
      <c r="AC1782" s="37"/>
      <c r="AD1782" s="37"/>
      <c r="AE1782" s="37"/>
      <c r="AF1782" s="37"/>
      <c r="AG1782" s="37"/>
      <c r="AH1782" s="37"/>
      <c r="AI1782" s="37"/>
      <c r="AJ1782" s="37"/>
      <c r="AK1782" s="37"/>
      <c r="AL1782" s="37"/>
    </row>
    <row r="1783" spans="1:38" ht="15" customHeight="1">
      <c r="A1783" s="103" t="s">
        <v>3264</v>
      </c>
      <c r="B1783" s="36" t="s">
        <v>56</v>
      </c>
      <c r="C1783" s="37">
        <f t="shared" si="26"/>
        <v>2</v>
      </c>
      <c r="D1783" s="37">
        <v>0</v>
      </c>
      <c r="E1783" s="37"/>
      <c r="F1783" s="37"/>
      <c r="G1783" s="26">
        <v>2024</v>
      </c>
      <c r="H1783" s="26">
        <v>2023</v>
      </c>
      <c r="I1783" s="47"/>
      <c r="J1783" s="26"/>
      <c r="K1783" s="26"/>
      <c r="L1783" s="26"/>
      <c r="M1783" s="26"/>
      <c r="N1783" s="37"/>
      <c r="O1783" s="37"/>
      <c r="P1783" s="37"/>
      <c r="Q1783" s="37"/>
      <c r="R1783" s="37"/>
      <c r="S1783" s="37"/>
      <c r="T1783" s="37"/>
      <c r="U1783" s="37"/>
      <c r="V1783" s="37"/>
      <c r="W1783" s="37"/>
      <c r="X1783" s="37"/>
      <c r="Y1783" s="37"/>
      <c r="Z1783" s="37"/>
      <c r="AA1783" s="37"/>
      <c r="AB1783" s="37"/>
      <c r="AC1783" s="37"/>
      <c r="AD1783" s="37"/>
      <c r="AE1783" s="37"/>
      <c r="AF1783" s="37"/>
      <c r="AG1783" s="37"/>
      <c r="AH1783" s="37"/>
      <c r="AI1783" s="37"/>
      <c r="AJ1783" s="37"/>
      <c r="AK1783" s="37"/>
      <c r="AL1783" s="37"/>
    </row>
    <row r="1784" spans="1:38" ht="15" customHeight="1">
      <c r="A1784" s="103" t="s">
        <v>3265</v>
      </c>
      <c r="B1784" s="36" t="s">
        <v>192</v>
      </c>
      <c r="C1784" s="37">
        <f t="shared" si="26"/>
        <v>2</v>
      </c>
      <c r="D1784" s="37">
        <v>1</v>
      </c>
      <c r="E1784" s="38">
        <v>2026</v>
      </c>
      <c r="F1784" s="37"/>
      <c r="G1784" s="27">
        <v>2024</v>
      </c>
      <c r="H1784" s="26"/>
      <c r="I1784" s="47"/>
      <c r="J1784" s="26"/>
      <c r="K1784" s="26"/>
      <c r="L1784" s="26"/>
      <c r="M1784" s="26"/>
      <c r="N1784" s="37"/>
      <c r="O1784" s="37"/>
      <c r="P1784" s="37"/>
      <c r="Q1784" s="37"/>
      <c r="R1784" s="37"/>
      <c r="S1784" s="37"/>
      <c r="T1784" s="37"/>
      <c r="U1784" s="37"/>
      <c r="V1784" s="37"/>
      <c r="W1784" s="37"/>
      <c r="X1784" s="37"/>
      <c r="Y1784" s="37"/>
      <c r="Z1784" s="37"/>
      <c r="AA1784" s="37"/>
      <c r="AB1784" s="37"/>
      <c r="AC1784" s="37"/>
      <c r="AD1784" s="37"/>
      <c r="AE1784" s="37"/>
      <c r="AF1784" s="37"/>
      <c r="AG1784" s="37"/>
      <c r="AH1784" s="37"/>
      <c r="AI1784" s="37"/>
      <c r="AJ1784" s="37"/>
      <c r="AK1784" s="37"/>
      <c r="AL1784" s="37"/>
    </row>
    <row r="1785" spans="1:38" ht="15" customHeight="1">
      <c r="A1785" s="103" t="s">
        <v>3266</v>
      </c>
      <c r="B1785" s="25" t="s">
        <v>221</v>
      </c>
      <c r="C1785" s="37">
        <f t="shared" si="26"/>
        <v>1</v>
      </c>
      <c r="D1785" s="37">
        <v>0</v>
      </c>
      <c r="E1785" s="37"/>
      <c r="F1785" s="37"/>
      <c r="G1785" s="26"/>
      <c r="H1785" s="26"/>
      <c r="I1785" s="26">
        <v>2022</v>
      </c>
      <c r="J1785" s="26"/>
      <c r="K1785" s="26"/>
      <c r="L1785" s="26"/>
      <c r="M1785" s="26"/>
      <c r="N1785" s="37"/>
      <c r="O1785" s="37"/>
      <c r="P1785" s="37"/>
      <c r="Q1785" s="37"/>
      <c r="R1785" s="37"/>
      <c r="S1785" s="37"/>
      <c r="T1785" s="37"/>
      <c r="U1785" s="37"/>
      <c r="V1785" s="37"/>
      <c r="W1785" s="37"/>
      <c r="X1785" s="37"/>
      <c r="Y1785" s="37"/>
      <c r="Z1785" s="37"/>
      <c r="AA1785" s="37"/>
      <c r="AB1785" s="37"/>
      <c r="AC1785" s="37"/>
      <c r="AD1785" s="37"/>
      <c r="AE1785" s="37"/>
      <c r="AF1785" s="37"/>
      <c r="AG1785" s="37"/>
      <c r="AH1785" s="37"/>
      <c r="AI1785" s="37"/>
      <c r="AJ1785" s="37"/>
      <c r="AK1785" s="37"/>
      <c r="AL1785" s="37"/>
    </row>
    <row r="1786" spans="1:38" ht="15" customHeight="1">
      <c r="A1786" s="103" t="s">
        <v>3267</v>
      </c>
      <c r="B1786" s="25" t="s">
        <v>60</v>
      </c>
      <c r="C1786" s="37">
        <f t="shared" si="26"/>
        <v>1</v>
      </c>
      <c r="D1786" s="37">
        <v>1</v>
      </c>
      <c r="E1786" s="37">
        <v>2026</v>
      </c>
      <c r="F1786" s="37"/>
      <c r="G1786" s="26"/>
      <c r="H1786" s="26"/>
      <c r="I1786" s="26"/>
      <c r="J1786" s="26"/>
      <c r="K1786" s="26"/>
      <c r="L1786" s="26"/>
      <c r="M1786" s="26"/>
      <c r="N1786" s="37"/>
      <c r="O1786" s="37"/>
      <c r="P1786" s="37"/>
      <c r="Q1786" s="37"/>
      <c r="R1786" s="37"/>
      <c r="S1786" s="37"/>
      <c r="T1786" s="37"/>
      <c r="U1786" s="37"/>
      <c r="V1786" s="37"/>
      <c r="W1786" s="37"/>
      <c r="X1786" s="37"/>
      <c r="Y1786" s="37"/>
      <c r="Z1786" s="37"/>
      <c r="AA1786" s="37"/>
      <c r="AB1786" s="37"/>
      <c r="AC1786" s="37"/>
      <c r="AD1786" s="37"/>
      <c r="AE1786" s="37"/>
      <c r="AF1786" s="37"/>
      <c r="AG1786" s="37"/>
      <c r="AH1786" s="37"/>
      <c r="AI1786" s="37"/>
      <c r="AJ1786" s="37"/>
      <c r="AK1786" s="37"/>
      <c r="AL1786" s="37"/>
    </row>
    <row r="1787" spans="1:38" ht="15" customHeight="1">
      <c r="A1787" s="104" t="s">
        <v>3268</v>
      </c>
      <c r="B1787" s="36" t="s">
        <v>262</v>
      </c>
      <c r="C1787" s="37">
        <f t="shared" si="26"/>
        <v>1</v>
      </c>
      <c r="D1787" s="37">
        <v>0</v>
      </c>
      <c r="E1787" s="37"/>
      <c r="F1787" s="37"/>
      <c r="G1787" s="26"/>
      <c r="H1787" s="26"/>
      <c r="I1787" s="26"/>
      <c r="J1787" s="26">
        <v>2021</v>
      </c>
      <c r="K1787" s="26"/>
      <c r="L1787" s="26"/>
      <c r="M1787" s="26"/>
      <c r="N1787" s="37"/>
      <c r="O1787" s="37"/>
      <c r="P1787" s="37"/>
      <c r="Q1787" s="37"/>
      <c r="R1787" s="37"/>
      <c r="S1787" s="37"/>
      <c r="T1787" s="37"/>
      <c r="U1787" s="37"/>
      <c r="V1787" s="37"/>
      <c r="W1787" s="37"/>
      <c r="X1787" s="37"/>
      <c r="Y1787" s="37"/>
      <c r="Z1787" s="37"/>
      <c r="AA1787" s="37"/>
      <c r="AB1787" s="37"/>
      <c r="AC1787" s="37"/>
      <c r="AD1787" s="37"/>
      <c r="AE1787" s="37"/>
      <c r="AF1787" s="37"/>
      <c r="AG1787" s="37"/>
      <c r="AH1787" s="37"/>
      <c r="AI1787" s="37"/>
      <c r="AJ1787" s="37"/>
      <c r="AK1787" s="37"/>
      <c r="AL1787" s="37"/>
    </row>
    <row r="1788" spans="1:38" ht="15" customHeight="1">
      <c r="A1788" s="104" t="s">
        <v>3269</v>
      </c>
      <c r="B1788" s="36" t="s">
        <v>81</v>
      </c>
      <c r="C1788" s="37">
        <f t="shared" si="26"/>
        <v>3</v>
      </c>
      <c r="D1788" s="37">
        <v>0</v>
      </c>
      <c r="E1788" s="37"/>
      <c r="F1788" s="37"/>
      <c r="G1788" s="47"/>
      <c r="H1788" s="47"/>
      <c r="I1788" s="47"/>
      <c r="J1788" s="27">
        <v>2021</v>
      </c>
      <c r="K1788" s="27">
        <v>2020</v>
      </c>
      <c r="L1788" s="26">
        <v>2019</v>
      </c>
      <c r="M1788" s="26"/>
      <c r="N1788" s="37"/>
      <c r="O1788" s="37"/>
      <c r="P1788" s="37"/>
      <c r="Q1788" s="37"/>
      <c r="R1788" s="37"/>
      <c r="S1788" s="37"/>
      <c r="T1788" s="37"/>
      <c r="U1788" s="37"/>
      <c r="V1788" s="37"/>
      <c r="W1788" s="37"/>
      <c r="X1788" s="37"/>
      <c r="Y1788" s="37"/>
      <c r="Z1788" s="37"/>
      <c r="AA1788" s="37"/>
      <c r="AB1788" s="37"/>
      <c r="AC1788" s="37"/>
      <c r="AD1788" s="37"/>
      <c r="AE1788" s="37"/>
      <c r="AF1788" s="37"/>
      <c r="AG1788" s="37"/>
      <c r="AH1788" s="37"/>
      <c r="AI1788" s="37"/>
      <c r="AJ1788" s="37"/>
      <c r="AK1788" s="37"/>
      <c r="AL1788" s="37"/>
    </row>
    <row r="1789" spans="1:38" ht="15" customHeight="1">
      <c r="A1789" s="103" t="s">
        <v>3270</v>
      </c>
      <c r="B1789" s="36" t="s">
        <v>56</v>
      </c>
      <c r="C1789" s="37">
        <f t="shared" si="26"/>
        <v>4</v>
      </c>
      <c r="D1789" s="37">
        <v>0</v>
      </c>
      <c r="E1789" s="37"/>
      <c r="F1789" s="37"/>
      <c r="G1789" s="26"/>
      <c r="H1789" s="26"/>
      <c r="I1789" s="26"/>
      <c r="J1789" s="26"/>
      <c r="K1789" s="26"/>
      <c r="L1789" s="26">
        <v>2019</v>
      </c>
      <c r="M1789" s="26">
        <v>2018</v>
      </c>
      <c r="N1789" s="37"/>
      <c r="O1789" s="37">
        <v>2016</v>
      </c>
      <c r="P1789" s="37"/>
      <c r="Q1789" s="37"/>
      <c r="R1789" s="37"/>
      <c r="S1789" s="37"/>
      <c r="T1789" s="37"/>
      <c r="U1789" s="37"/>
      <c r="V1789" s="37"/>
      <c r="W1789" s="37"/>
      <c r="X1789" s="37"/>
      <c r="Y1789" s="37"/>
      <c r="Z1789" s="37"/>
      <c r="AA1789" s="37"/>
      <c r="AB1789" s="37"/>
      <c r="AC1789" s="37"/>
      <c r="AD1789" s="37"/>
      <c r="AE1789" s="37"/>
      <c r="AF1789" s="37"/>
      <c r="AG1789" s="37"/>
      <c r="AH1789" s="37"/>
      <c r="AI1789" s="37"/>
      <c r="AJ1789" s="37"/>
      <c r="AK1789" s="37">
        <v>1994</v>
      </c>
      <c r="AL1789" s="37"/>
    </row>
    <row r="1790" spans="1:38" ht="15" customHeight="1">
      <c r="A1790" s="103" t="s">
        <v>3270</v>
      </c>
      <c r="B1790" s="25" t="s">
        <v>221</v>
      </c>
      <c r="C1790" s="37">
        <f t="shared" si="26"/>
        <v>6</v>
      </c>
      <c r="D1790" s="37">
        <v>0</v>
      </c>
      <c r="E1790" s="37"/>
      <c r="F1790" s="37">
        <v>2025</v>
      </c>
      <c r="G1790" s="26">
        <v>2024</v>
      </c>
      <c r="H1790" s="27">
        <v>2023</v>
      </c>
      <c r="I1790" s="26">
        <v>2022</v>
      </c>
      <c r="J1790" s="26">
        <v>2021</v>
      </c>
      <c r="K1790" s="26">
        <v>2020</v>
      </c>
      <c r="L1790" s="26"/>
      <c r="M1790" s="26"/>
      <c r="N1790" s="37"/>
      <c r="O1790" s="37"/>
      <c r="P1790" s="37"/>
      <c r="Q1790" s="37"/>
      <c r="R1790" s="37"/>
      <c r="S1790" s="37"/>
      <c r="T1790" s="37"/>
      <c r="U1790" s="37"/>
      <c r="V1790" s="37"/>
      <c r="W1790" s="37"/>
      <c r="X1790" s="37"/>
      <c r="Y1790" s="37"/>
      <c r="Z1790" s="37"/>
      <c r="AA1790" s="37"/>
      <c r="AB1790" s="37"/>
      <c r="AC1790" s="37"/>
      <c r="AD1790" s="37"/>
      <c r="AE1790" s="37"/>
      <c r="AF1790" s="37"/>
      <c r="AG1790" s="37"/>
      <c r="AH1790" s="37"/>
      <c r="AI1790" s="37"/>
      <c r="AJ1790" s="37"/>
      <c r="AK1790" s="37"/>
      <c r="AL1790" s="37"/>
    </row>
    <row r="1791" spans="1:38" ht="15" customHeight="1">
      <c r="A1791" s="104" t="s">
        <v>3271</v>
      </c>
      <c r="B1791" s="36" t="s">
        <v>197</v>
      </c>
      <c r="C1791" s="37">
        <f t="shared" si="26"/>
        <v>14</v>
      </c>
      <c r="D1791" s="37">
        <v>0</v>
      </c>
      <c r="E1791" s="37"/>
      <c r="F1791" s="37"/>
      <c r="G1791" s="26">
        <v>2024</v>
      </c>
      <c r="H1791" s="26">
        <v>2023</v>
      </c>
      <c r="I1791" s="26">
        <v>2022</v>
      </c>
      <c r="J1791" s="26">
        <v>2021</v>
      </c>
      <c r="K1791" s="26">
        <v>2020</v>
      </c>
      <c r="L1791" s="26">
        <v>2019</v>
      </c>
      <c r="M1791" s="26">
        <v>2018</v>
      </c>
      <c r="N1791" s="37">
        <v>2017</v>
      </c>
      <c r="O1791" s="37">
        <v>2016</v>
      </c>
      <c r="P1791" s="37">
        <v>2015</v>
      </c>
      <c r="Q1791" s="37">
        <v>2014</v>
      </c>
      <c r="R1791" s="37"/>
      <c r="S1791" s="37"/>
      <c r="T1791" s="37"/>
      <c r="U1791" s="37"/>
      <c r="V1791" s="37">
        <v>2009</v>
      </c>
      <c r="W1791" s="37">
        <v>2008</v>
      </c>
      <c r="X1791" s="37">
        <v>2007</v>
      </c>
      <c r="Y1791" s="37"/>
      <c r="Z1791" s="37"/>
      <c r="AA1791" s="37"/>
      <c r="AB1791" s="37"/>
      <c r="AC1791" s="37"/>
      <c r="AD1791" s="37"/>
      <c r="AE1791" s="37"/>
      <c r="AF1791" s="37"/>
      <c r="AG1791" s="37"/>
      <c r="AH1791" s="37"/>
      <c r="AI1791" s="37"/>
      <c r="AJ1791" s="37"/>
      <c r="AK1791" s="37"/>
      <c r="AL1791" s="37"/>
    </row>
    <row r="1792" spans="1:38" ht="15" customHeight="1">
      <c r="A1792" s="104" t="s">
        <v>3272</v>
      </c>
      <c r="B1792" s="36" t="s">
        <v>88</v>
      </c>
      <c r="C1792" s="37">
        <f t="shared" si="26"/>
        <v>2</v>
      </c>
      <c r="D1792" s="37">
        <v>0</v>
      </c>
      <c r="E1792" s="37"/>
      <c r="F1792" s="37"/>
      <c r="G1792" s="26"/>
      <c r="H1792" s="26"/>
      <c r="I1792" s="26"/>
      <c r="J1792" s="26"/>
      <c r="K1792" s="26"/>
      <c r="L1792" s="26"/>
      <c r="M1792" s="26"/>
      <c r="N1792" s="37"/>
      <c r="O1792" s="37"/>
      <c r="P1792" s="37"/>
      <c r="Q1792" s="37"/>
      <c r="R1792" s="37"/>
      <c r="S1792" s="37"/>
      <c r="T1792" s="37"/>
      <c r="U1792" s="37">
        <v>2010</v>
      </c>
      <c r="V1792" s="37">
        <v>2009</v>
      </c>
      <c r="W1792" s="37"/>
      <c r="X1792" s="37"/>
      <c r="Y1792" s="37"/>
      <c r="Z1792" s="37"/>
      <c r="AA1792" s="37"/>
      <c r="AB1792" s="37"/>
      <c r="AC1792" s="37"/>
      <c r="AD1792" s="37"/>
      <c r="AE1792" s="37"/>
      <c r="AF1792" s="37"/>
      <c r="AG1792" s="37"/>
      <c r="AH1792" s="37"/>
      <c r="AI1792" s="37"/>
      <c r="AJ1792" s="37"/>
      <c r="AK1792" s="37"/>
      <c r="AL1792" s="37"/>
    </row>
    <row r="1793" spans="1:38" ht="15" customHeight="1">
      <c r="A1793" s="104" t="s">
        <v>3273</v>
      </c>
      <c r="B1793" s="36"/>
      <c r="C1793" s="37">
        <f t="shared" si="26"/>
        <v>2</v>
      </c>
      <c r="D1793" s="37">
        <v>0</v>
      </c>
      <c r="E1793" s="37"/>
      <c r="F1793" s="37"/>
      <c r="G1793" s="26"/>
      <c r="H1793" s="26"/>
      <c r="I1793" s="26"/>
      <c r="J1793" s="26"/>
      <c r="K1793" s="26"/>
      <c r="L1793" s="26"/>
      <c r="M1793" s="26"/>
      <c r="N1793" s="37"/>
      <c r="O1793" s="37"/>
      <c r="P1793" s="37">
        <v>2015</v>
      </c>
      <c r="Q1793" s="37">
        <v>2014</v>
      </c>
      <c r="R1793" s="37"/>
      <c r="S1793" s="37"/>
      <c r="T1793" s="37"/>
      <c r="U1793" s="37"/>
      <c r="V1793" s="37"/>
      <c r="W1793" s="37"/>
      <c r="X1793" s="37"/>
      <c r="Y1793" s="37"/>
      <c r="Z1793" s="37"/>
      <c r="AA1793" s="37"/>
      <c r="AB1793" s="37"/>
      <c r="AC1793" s="37"/>
      <c r="AD1793" s="37"/>
      <c r="AE1793" s="37"/>
      <c r="AF1793" s="37"/>
      <c r="AG1793" s="37"/>
      <c r="AH1793" s="37"/>
      <c r="AI1793" s="37"/>
      <c r="AJ1793" s="37"/>
      <c r="AK1793" s="37"/>
      <c r="AL1793" s="37"/>
    </row>
    <row r="1794" spans="1:38" ht="15" customHeight="1">
      <c r="A1794" s="103" t="s">
        <v>3274</v>
      </c>
      <c r="B1794" s="25" t="s">
        <v>79</v>
      </c>
      <c r="C1794" s="37">
        <f t="shared" si="26"/>
        <v>1</v>
      </c>
      <c r="D1794" s="37">
        <v>0</v>
      </c>
      <c r="E1794" s="37"/>
      <c r="F1794" s="37"/>
      <c r="G1794" s="26"/>
      <c r="H1794" s="26"/>
      <c r="I1794" s="26">
        <v>2022</v>
      </c>
      <c r="J1794" s="26"/>
      <c r="K1794" s="26"/>
      <c r="L1794" s="26"/>
      <c r="M1794" s="26"/>
      <c r="N1794" s="37"/>
      <c r="O1794" s="37"/>
      <c r="P1794" s="37"/>
      <c r="Q1794" s="37"/>
      <c r="R1794" s="37"/>
      <c r="S1794" s="37"/>
      <c r="T1794" s="37"/>
      <c r="U1794" s="37"/>
      <c r="V1794" s="37"/>
      <c r="W1794" s="37"/>
      <c r="X1794" s="37"/>
      <c r="Y1794" s="37"/>
      <c r="Z1794" s="37"/>
      <c r="AA1794" s="37"/>
      <c r="AB1794" s="37"/>
      <c r="AC1794" s="37"/>
      <c r="AD1794" s="37"/>
      <c r="AE1794" s="37"/>
      <c r="AF1794" s="37"/>
      <c r="AG1794" s="37"/>
      <c r="AH1794" s="37"/>
      <c r="AI1794" s="37"/>
      <c r="AJ1794" s="37"/>
      <c r="AK1794" s="37"/>
      <c r="AL1794" s="37"/>
    </row>
    <row r="1795" spans="1:38" ht="15" customHeight="1">
      <c r="A1795" s="104" t="s">
        <v>3275</v>
      </c>
      <c r="B1795" s="36" t="s">
        <v>76</v>
      </c>
      <c r="C1795" s="37">
        <f t="shared" si="26"/>
        <v>1</v>
      </c>
      <c r="D1795" s="37">
        <v>0</v>
      </c>
      <c r="E1795" s="37"/>
      <c r="F1795" s="37"/>
      <c r="G1795" s="26"/>
      <c r="H1795" s="26"/>
      <c r="I1795" s="26"/>
      <c r="J1795" s="26"/>
      <c r="K1795" s="26">
        <v>2020</v>
      </c>
      <c r="L1795" s="26"/>
      <c r="M1795" s="26"/>
      <c r="N1795" s="37"/>
      <c r="O1795" s="37"/>
      <c r="P1795" s="37"/>
      <c r="Q1795" s="37"/>
      <c r="R1795" s="37"/>
      <c r="S1795" s="37"/>
      <c r="T1795" s="37"/>
      <c r="U1795" s="37"/>
      <c r="V1795" s="37"/>
      <c r="W1795" s="37"/>
      <c r="X1795" s="37"/>
      <c r="Y1795" s="37"/>
      <c r="Z1795" s="37"/>
      <c r="AA1795" s="37"/>
      <c r="AB1795" s="37"/>
      <c r="AC1795" s="37"/>
      <c r="AD1795" s="37"/>
      <c r="AE1795" s="37"/>
      <c r="AF1795" s="37"/>
      <c r="AG1795" s="37"/>
      <c r="AH1795" s="37"/>
      <c r="AI1795" s="37"/>
      <c r="AJ1795" s="37"/>
      <c r="AK1795" s="37"/>
      <c r="AL1795" s="37"/>
    </row>
    <row r="1796" spans="1:38" ht="15" customHeight="1">
      <c r="A1796" s="104" t="s">
        <v>3276</v>
      </c>
      <c r="B1796" s="36" t="s">
        <v>79</v>
      </c>
      <c r="C1796" s="37">
        <f t="shared" si="26"/>
        <v>3</v>
      </c>
      <c r="D1796" s="37">
        <v>3</v>
      </c>
      <c r="E1796" s="37">
        <v>2026</v>
      </c>
      <c r="F1796" s="37">
        <v>2025</v>
      </c>
      <c r="G1796" s="26">
        <v>2024</v>
      </c>
      <c r="H1796" s="26"/>
      <c r="I1796" s="26"/>
      <c r="J1796" s="26"/>
      <c r="K1796" s="26"/>
      <c r="L1796" s="26"/>
      <c r="M1796" s="26"/>
      <c r="N1796" s="37"/>
      <c r="O1796" s="37"/>
      <c r="P1796" s="37"/>
      <c r="Q1796" s="37"/>
      <c r="R1796" s="37"/>
      <c r="S1796" s="37"/>
      <c r="T1796" s="37"/>
      <c r="U1796" s="37"/>
      <c r="V1796" s="37"/>
      <c r="W1796" s="37"/>
      <c r="X1796" s="37"/>
      <c r="Y1796" s="37"/>
      <c r="Z1796" s="37"/>
      <c r="AA1796" s="37"/>
      <c r="AB1796" s="37"/>
      <c r="AC1796" s="37"/>
      <c r="AD1796" s="37"/>
      <c r="AE1796" s="37"/>
      <c r="AF1796" s="37"/>
      <c r="AG1796" s="37"/>
      <c r="AH1796" s="37"/>
      <c r="AI1796" s="37"/>
      <c r="AJ1796" s="37"/>
      <c r="AK1796" s="37"/>
      <c r="AL1796" s="37"/>
    </row>
    <row r="1797" spans="1:38" ht="15" customHeight="1">
      <c r="A1797" s="103" t="s">
        <v>3276</v>
      </c>
      <c r="B1797" s="25" t="s">
        <v>223</v>
      </c>
      <c r="C1797" s="37">
        <f t="shared" si="26"/>
        <v>1</v>
      </c>
      <c r="D1797" s="37">
        <v>0</v>
      </c>
      <c r="E1797" s="37"/>
      <c r="F1797" s="37"/>
      <c r="G1797" s="27">
        <v>2024</v>
      </c>
      <c r="H1797" s="26"/>
      <c r="I1797" s="26"/>
      <c r="J1797" s="26"/>
      <c r="K1797" s="26"/>
      <c r="L1797" s="26"/>
      <c r="M1797" s="26"/>
      <c r="N1797" s="37"/>
      <c r="O1797" s="37"/>
      <c r="P1797" s="37"/>
      <c r="Q1797" s="37"/>
      <c r="R1797" s="37"/>
      <c r="S1797" s="37"/>
      <c r="T1797" s="37"/>
      <c r="U1797" s="37"/>
      <c r="V1797" s="37"/>
      <c r="W1797" s="37"/>
      <c r="X1797" s="37"/>
      <c r="Y1797" s="37"/>
      <c r="Z1797" s="37"/>
      <c r="AA1797" s="37"/>
      <c r="AB1797" s="37"/>
      <c r="AC1797" s="37"/>
      <c r="AD1797" s="37"/>
      <c r="AE1797" s="37"/>
      <c r="AF1797" s="37"/>
      <c r="AG1797" s="37"/>
      <c r="AH1797" s="37"/>
      <c r="AI1797" s="37"/>
      <c r="AJ1797" s="37"/>
      <c r="AK1797" s="37"/>
      <c r="AL1797" s="37"/>
    </row>
    <row r="1798" spans="1:38" ht="15" customHeight="1">
      <c r="A1798" s="104" t="s">
        <v>3277</v>
      </c>
      <c r="B1798" s="36" t="s">
        <v>99</v>
      </c>
      <c r="C1798" s="37">
        <f t="shared" si="26"/>
        <v>3</v>
      </c>
      <c r="D1798" s="37">
        <v>0</v>
      </c>
      <c r="E1798" s="37"/>
      <c r="F1798" s="37">
        <v>2025</v>
      </c>
      <c r="G1798" s="47"/>
      <c r="H1798" s="47"/>
      <c r="I1798" s="47"/>
      <c r="J1798" s="47"/>
      <c r="K1798" s="27">
        <v>2020</v>
      </c>
      <c r="L1798" s="26">
        <v>2019</v>
      </c>
      <c r="M1798" s="26"/>
      <c r="N1798" s="37"/>
      <c r="O1798" s="37"/>
      <c r="P1798" s="37"/>
      <c r="Q1798" s="37"/>
      <c r="R1798" s="37"/>
      <c r="S1798" s="37"/>
      <c r="T1798" s="37"/>
      <c r="U1798" s="37"/>
      <c r="V1798" s="37"/>
      <c r="W1798" s="37"/>
      <c r="X1798" s="37"/>
      <c r="Y1798" s="37"/>
      <c r="Z1798" s="37"/>
      <c r="AA1798" s="37"/>
      <c r="AB1798" s="37"/>
      <c r="AC1798" s="37"/>
      <c r="AD1798" s="37"/>
      <c r="AE1798" s="37"/>
      <c r="AF1798" s="37"/>
      <c r="AG1798" s="37"/>
      <c r="AH1798" s="37"/>
      <c r="AI1798" s="37"/>
      <c r="AJ1798" s="37"/>
      <c r="AK1798" s="37"/>
      <c r="AL1798" s="37"/>
    </row>
    <row r="1799" spans="1:38" ht="15" customHeight="1">
      <c r="A1799" s="104" t="s">
        <v>3278</v>
      </c>
      <c r="B1799" s="36"/>
      <c r="C1799" s="37">
        <f t="shared" si="26"/>
        <v>1</v>
      </c>
      <c r="D1799" s="37">
        <v>0</v>
      </c>
      <c r="E1799" s="37"/>
      <c r="F1799" s="37"/>
      <c r="G1799" s="26"/>
      <c r="H1799" s="26"/>
      <c r="I1799" s="26"/>
      <c r="J1799" s="26"/>
      <c r="K1799" s="26"/>
      <c r="L1799" s="26"/>
      <c r="M1799" s="26"/>
      <c r="N1799" s="37"/>
      <c r="O1799" s="37"/>
      <c r="P1799" s="37"/>
      <c r="Q1799" s="37"/>
      <c r="R1799" s="37">
        <v>2013</v>
      </c>
      <c r="S1799" s="37"/>
      <c r="T1799" s="37"/>
      <c r="U1799" s="37"/>
      <c r="V1799" s="37"/>
      <c r="W1799" s="37"/>
      <c r="X1799" s="37"/>
      <c r="Y1799" s="37"/>
      <c r="Z1799" s="37"/>
      <c r="AA1799" s="37"/>
      <c r="AB1799" s="37"/>
      <c r="AC1799" s="37"/>
      <c r="AD1799" s="37"/>
      <c r="AE1799" s="37"/>
      <c r="AF1799" s="37"/>
      <c r="AG1799" s="37"/>
      <c r="AH1799" s="37"/>
      <c r="AI1799" s="37"/>
      <c r="AJ1799" s="37"/>
      <c r="AK1799" s="37"/>
      <c r="AL1799" s="37"/>
    </row>
    <row r="1800" spans="1:38" ht="15" customHeight="1">
      <c r="A1800" s="104" t="s">
        <v>3279</v>
      </c>
      <c r="B1800" s="36" t="s">
        <v>88</v>
      </c>
      <c r="C1800" s="37">
        <f t="shared" si="26"/>
        <v>1</v>
      </c>
      <c r="D1800" s="37">
        <v>0</v>
      </c>
      <c r="E1800" s="37"/>
      <c r="F1800" s="37">
        <v>2025</v>
      </c>
      <c r="G1800" s="26"/>
      <c r="H1800" s="26"/>
      <c r="I1800" s="26"/>
      <c r="J1800" s="26"/>
      <c r="K1800" s="26"/>
      <c r="L1800" s="26"/>
      <c r="M1800" s="26"/>
      <c r="N1800" s="37"/>
      <c r="O1800" s="37"/>
      <c r="P1800" s="37"/>
      <c r="Q1800" s="37"/>
      <c r="R1800" s="37"/>
      <c r="S1800" s="37"/>
      <c r="T1800" s="37"/>
      <c r="U1800" s="37"/>
      <c r="V1800" s="37"/>
      <c r="W1800" s="37"/>
      <c r="X1800" s="37"/>
      <c r="Y1800" s="37"/>
      <c r="Z1800" s="37"/>
      <c r="AA1800" s="37"/>
      <c r="AB1800" s="37"/>
      <c r="AC1800" s="37"/>
      <c r="AD1800" s="37"/>
      <c r="AE1800" s="37"/>
      <c r="AF1800" s="37"/>
      <c r="AG1800" s="37"/>
      <c r="AH1800" s="37"/>
      <c r="AI1800" s="37"/>
      <c r="AJ1800" s="37"/>
      <c r="AK1800" s="37"/>
      <c r="AL1800" s="37"/>
    </row>
    <row r="1801" spans="1:38" ht="15" customHeight="1">
      <c r="A1801" s="104" t="s">
        <v>3280</v>
      </c>
      <c r="B1801" s="36" t="s">
        <v>56</v>
      </c>
      <c r="C1801" s="37">
        <f t="shared" si="26"/>
        <v>7</v>
      </c>
      <c r="D1801" s="37">
        <v>0</v>
      </c>
      <c r="E1801" s="37"/>
      <c r="F1801" s="37"/>
      <c r="G1801" s="26"/>
      <c r="H1801" s="26"/>
      <c r="I1801" s="26"/>
      <c r="J1801" s="26"/>
      <c r="K1801" s="26"/>
      <c r="L1801" s="26"/>
      <c r="M1801" s="26"/>
      <c r="N1801" s="37"/>
      <c r="O1801" s="37"/>
      <c r="P1801" s="37"/>
      <c r="Q1801" s="37"/>
      <c r="R1801" s="37">
        <v>2013</v>
      </c>
      <c r="S1801" s="37">
        <v>2012</v>
      </c>
      <c r="T1801" s="37"/>
      <c r="U1801" s="37">
        <v>2010</v>
      </c>
      <c r="V1801" s="37">
        <v>2009</v>
      </c>
      <c r="W1801" s="37">
        <v>2008</v>
      </c>
      <c r="X1801" s="37">
        <v>2007</v>
      </c>
      <c r="Y1801" s="37"/>
      <c r="Z1801" s="37"/>
      <c r="AA1801" s="37"/>
      <c r="AB1801" s="37">
        <v>2003</v>
      </c>
      <c r="AC1801" s="37"/>
      <c r="AD1801" s="37"/>
      <c r="AE1801" s="37"/>
      <c r="AF1801" s="37"/>
      <c r="AG1801" s="37"/>
      <c r="AH1801" s="37"/>
      <c r="AI1801" s="37"/>
      <c r="AJ1801" s="37"/>
      <c r="AK1801" s="37"/>
      <c r="AL1801" s="37"/>
    </row>
    <row r="1802" spans="1:38" ht="15" customHeight="1">
      <c r="A1802" s="103" t="s">
        <v>3281</v>
      </c>
      <c r="B1802" s="36" t="s">
        <v>66</v>
      </c>
      <c r="C1802" s="37">
        <f t="shared" si="26"/>
        <v>3</v>
      </c>
      <c r="D1802" s="37">
        <v>0</v>
      </c>
      <c r="E1802" s="37"/>
      <c r="F1802" s="37"/>
      <c r="G1802" s="26"/>
      <c r="H1802" s="26"/>
      <c r="I1802" s="26"/>
      <c r="J1802" s="26"/>
      <c r="K1802" s="26"/>
      <c r="L1802" s="26"/>
      <c r="M1802" s="26"/>
      <c r="N1802" s="37"/>
      <c r="O1802" s="37"/>
      <c r="P1802" s="37"/>
      <c r="Q1802" s="37"/>
      <c r="R1802" s="37"/>
      <c r="S1802" s="37"/>
      <c r="T1802" s="37"/>
      <c r="U1802" s="37"/>
      <c r="V1802" s="37"/>
      <c r="W1802" s="37"/>
      <c r="X1802" s="37"/>
      <c r="Y1802" s="37"/>
      <c r="Z1802" s="37"/>
      <c r="AA1802" s="37"/>
      <c r="AB1802" s="37"/>
      <c r="AC1802" s="37"/>
      <c r="AD1802" s="37">
        <v>2001</v>
      </c>
      <c r="AE1802" s="37"/>
      <c r="AF1802" s="37">
        <v>1999</v>
      </c>
      <c r="AG1802" s="37">
        <v>1998</v>
      </c>
      <c r="AH1802" s="37"/>
      <c r="AI1802" s="37"/>
      <c r="AJ1802" s="37"/>
      <c r="AK1802" s="37"/>
      <c r="AL1802" s="37"/>
    </row>
    <row r="1803" spans="1:38" ht="15" customHeight="1">
      <c r="A1803" s="104" t="s">
        <v>3282</v>
      </c>
      <c r="B1803" s="25" t="s">
        <v>101</v>
      </c>
      <c r="C1803" s="37">
        <f t="shared" si="26"/>
        <v>1</v>
      </c>
      <c r="D1803" s="37">
        <v>0</v>
      </c>
      <c r="E1803" s="37"/>
      <c r="F1803" s="37"/>
      <c r="G1803" s="26"/>
      <c r="H1803" s="26"/>
      <c r="I1803" s="26"/>
      <c r="J1803" s="26"/>
      <c r="K1803" s="26"/>
      <c r="L1803" s="26"/>
      <c r="M1803" s="26"/>
      <c r="N1803" s="37"/>
      <c r="O1803" s="37"/>
      <c r="P1803" s="37"/>
      <c r="Q1803" s="37"/>
      <c r="R1803" s="37"/>
      <c r="S1803" s="37">
        <v>2012</v>
      </c>
      <c r="T1803" s="37"/>
      <c r="U1803" s="37"/>
      <c r="V1803" s="37"/>
      <c r="W1803" s="37"/>
      <c r="X1803" s="37"/>
      <c r="Y1803" s="37"/>
      <c r="Z1803" s="37"/>
      <c r="AA1803" s="37"/>
      <c r="AB1803" s="37"/>
      <c r="AC1803" s="37"/>
      <c r="AD1803" s="37"/>
      <c r="AE1803" s="37"/>
      <c r="AF1803" s="37"/>
      <c r="AG1803" s="37"/>
      <c r="AH1803" s="37"/>
      <c r="AI1803" s="37"/>
      <c r="AJ1803" s="37"/>
      <c r="AK1803" s="37"/>
      <c r="AL1803" s="37"/>
    </row>
    <row r="1804" spans="1:38" ht="15" customHeight="1">
      <c r="A1804" s="104" t="s">
        <v>3283</v>
      </c>
      <c r="B1804" s="25" t="s">
        <v>197</v>
      </c>
      <c r="C1804" s="37">
        <f t="shared" si="26"/>
        <v>1</v>
      </c>
      <c r="D1804" s="37">
        <v>1</v>
      </c>
      <c r="E1804" s="38">
        <v>2026</v>
      </c>
      <c r="F1804" s="37"/>
      <c r="G1804" s="26"/>
      <c r="H1804" s="26"/>
      <c r="I1804" s="26"/>
      <c r="J1804" s="26"/>
      <c r="K1804" s="26"/>
      <c r="L1804" s="26"/>
      <c r="M1804" s="26"/>
      <c r="N1804" s="37"/>
      <c r="O1804" s="37"/>
      <c r="P1804" s="37"/>
      <c r="Q1804" s="37"/>
      <c r="R1804" s="37"/>
      <c r="S1804" s="37"/>
      <c r="T1804" s="37"/>
      <c r="U1804" s="37"/>
      <c r="V1804" s="37"/>
      <c r="W1804" s="37"/>
      <c r="X1804" s="37"/>
      <c r="Y1804" s="37"/>
      <c r="Z1804" s="37"/>
      <c r="AA1804" s="37"/>
      <c r="AB1804" s="37"/>
      <c r="AC1804" s="37"/>
      <c r="AD1804" s="37"/>
      <c r="AE1804" s="37"/>
      <c r="AF1804" s="37"/>
      <c r="AG1804" s="37"/>
      <c r="AH1804" s="37"/>
      <c r="AI1804" s="37"/>
      <c r="AJ1804" s="37"/>
      <c r="AK1804" s="37"/>
      <c r="AL1804" s="37"/>
    </row>
    <row r="1805" spans="1:38" ht="15" customHeight="1">
      <c r="A1805" s="104" t="s">
        <v>3284</v>
      </c>
      <c r="B1805" s="25"/>
      <c r="C1805" s="37">
        <f t="shared" si="26"/>
        <v>1</v>
      </c>
      <c r="D1805" s="37">
        <v>0</v>
      </c>
      <c r="E1805" s="37"/>
      <c r="F1805" s="37"/>
      <c r="G1805" s="26"/>
      <c r="H1805" s="26"/>
      <c r="I1805" s="26"/>
      <c r="J1805" s="26"/>
      <c r="K1805" s="26"/>
      <c r="L1805" s="26"/>
      <c r="M1805" s="26"/>
      <c r="N1805" s="37"/>
      <c r="O1805" s="37"/>
      <c r="P1805" s="37"/>
      <c r="Q1805" s="37"/>
      <c r="R1805" s="37">
        <v>2013</v>
      </c>
      <c r="S1805" s="37"/>
      <c r="T1805" s="37"/>
      <c r="U1805" s="37"/>
      <c r="V1805" s="37"/>
      <c r="W1805" s="37"/>
      <c r="X1805" s="37"/>
      <c r="Y1805" s="37"/>
      <c r="Z1805" s="37"/>
      <c r="AA1805" s="37"/>
      <c r="AB1805" s="37"/>
      <c r="AC1805" s="37"/>
      <c r="AD1805" s="37"/>
      <c r="AE1805" s="37"/>
      <c r="AF1805" s="37"/>
      <c r="AG1805" s="37"/>
      <c r="AH1805" s="37"/>
      <c r="AI1805" s="37"/>
      <c r="AJ1805" s="37"/>
      <c r="AK1805" s="37"/>
      <c r="AL1805" s="37"/>
    </row>
    <row r="1806" spans="1:38" ht="15" customHeight="1">
      <c r="A1806" s="103" t="s">
        <v>3285</v>
      </c>
      <c r="B1806" s="25" t="s">
        <v>338</v>
      </c>
      <c r="C1806" s="37">
        <f t="shared" si="26"/>
        <v>2</v>
      </c>
      <c r="D1806" s="37">
        <v>0</v>
      </c>
      <c r="E1806" s="37"/>
      <c r="F1806" s="37"/>
      <c r="G1806" s="26"/>
      <c r="H1806" s="26">
        <v>2023</v>
      </c>
      <c r="I1806" s="26">
        <v>2022</v>
      </c>
      <c r="J1806" s="26"/>
      <c r="K1806" s="26"/>
      <c r="L1806" s="26"/>
      <c r="M1806" s="26"/>
      <c r="N1806" s="37"/>
      <c r="O1806" s="37"/>
      <c r="P1806" s="37"/>
      <c r="Q1806" s="37"/>
      <c r="R1806" s="37"/>
      <c r="S1806" s="37"/>
      <c r="T1806" s="37"/>
      <c r="U1806" s="37"/>
      <c r="V1806" s="37"/>
      <c r="W1806" s="37"/>
      <c r="X1806" s="37"/>
      <c r="Y1806" s="37"/>
      <c r="Z1806" s="37"/>
      <c r="AA1806" s="37"/>
      <c r="AB1806" s="37"/>
      <c r="AC1806" s="37"/>
      <c r="AD1806" s="37"/>
      <c r="AE1806" s="37"/>
      <c r="AF1806" s="37"/>
      <c r="AG1806" s="37"/>
      <c r="AH1806" s="37"/>
      <c r="AI1806" s="37"/>
      <c r="AJ1806" s="37"/>
      <c r="AK1806" s="37"/>
      <c r="AL1806" s="37"/>
    </row>
    <row r="1807" spans="1:38" ht="15" customHeight="1">
      <c r="A1807" s="103" t="s">
        <v>3286</v>
      </c>
      <c r="B1807" s="25" t="s">
        <v>476</v>
      </c>
      <c r="C1807" s="37">
        <f t="shared" si="26"/>
        <v>5</v>
      </c>
      <c r="D1807" s="37">
        <v>0</v>
      </c>
      <c r="E1807" s="37"/>
      <c r="F1807" s="37"/>
      <c r="G1807" s="27">
        <v>2024</v>
      </c>
      <c r="H1807" s="27">
        <v>2023</v>
      </c>
      <c r="I1807" s="27">
        <v>2022</v>
      </c>
      <c r="J1807" s="27">
        <v>2021</v>
      </c>
      <c r="K1807" s="26">
        <v>2020</v>
      </c>
      <c r="L1807" s="26"/>
      <c r="M1807" s="26"/>
      <c r="N1807" s="37"/>
      <c r="O1807" s="37"/>
      <c r="P1807" s="37"/>
      <c r="Q1807" s="37"/>
      <c r="R1807" s="37"/>
      <c r="S1807" s="37"/>
      <c r="T1807" s="37"/>
      <c r="U1807" s="37"/>
      <c r="V1807" s="37"/>
      <c r="W1807" s="37"/>
      <c r="X1807" s="37"/>
      <c r="Y1807" s="37"/>
      <c r="Z1807" s="37"/>
      <c r="AA1807" s="37"/>
      <c r="AB1807" s="37"/>
      <c r="AC1807" s="37"/>
      <c r="AD1807" s="37"/>
      <c r="AE1807" s="37"/>
      <c r="AF1807" s="37"/>
      <c r="AG1807" s="37"/>
      <c r="AH1807" s="37"/>
      <c r="AI1807" s="37"/>
      <c r="AJ1807" s="37"/>
      <c r="AK1807" s="37"/>
      <c r="AL1807" s="37"/>
    </row>
    <row r="1808" spans="1:38" ht="15" customHeight="1">
      <c r="A1808" s="104" t="s">
        <v>3287</v>
      </c>
      <c r="B1808" s="36" t="s">
        <v>79</v>
      </c>
      <c r="C1808" s="37">
        <f t="shared" si="26"/>
        <v>2</v>
      </c>
      <c r="D1808" s="37">
        <v>0</v>
      </c>
      <c r="E1808" s="37"/>
      <c r="F1808" s="37"/>
      <c r="G1808" s="26"/>
      <c r="H1808" s="26">
        <v>2023</v>
      </c>
      <c r="I1808" s="26"/>
      <c r="J1808" s="26"/>
      <c r="K1808" s="26"/>
      <c r="L1808" s="26"/>
      <c r="M1808" s="26"/>
      <c r="N1808" s="37"/>
      <c r="O1808" s="37"/>
      <c r="P1808" s="37"/>
      <c r="Q1808" s="37"/>
      <c r="R1808" s="37"/>
      <c r="S1808" s="37"/>
      <c r="T1808" s="37"/>
      <c r="U1808" s="37">
        <v>2010</v>
      </c>
      <c r="V1808" s="37"/>
      <c r="W1808" s="37"/>
      <c r="X1808" s="37"/>
      <c r="Y1808" s="37"/>
      <c r="Z1808" s="37"/>
      <c r="AA1808" s="37"/>
      <c r="AB1808" s="37"/>
      <c r="AC1808" s="37"/>
      <c r="AD1808" s="37"/>
      <c r="AE1808" s="37"/>
      <c r="AF1808" s="37"/>
      <c r="AG1808" s="37"/>
      <c r="AH1808" s="37"/>
      <c r="AI1808" s="37"/>
      <c r="AJ1808" s="37"/>
      <c r="AK1808" s="37"/>
      <c r="AL1808" s="37"/>
    </row>
    <row r="1809" spans="1:38" ht="15" customHeight="1">
      <c r="A1809" s="103" t="s">
        <v>3288</v>
      </c>
      <c r="B1809" s="36" t="s">
        <v>299</v>
      </c>
      <c r="C1809" s="37">
        <f t="shared" si="26"/>
        <v>1</v>
      </c>
      <c r="D1809" s="37">
        <v>0</v>
      </c>
      <c r="E1809" s="37"/>
      <c r="F1809" s="37"/>
      <c r="G1809" s="26"/>
      <c r="H1809" s="26"/>
      <c r="I1809" s="26"/>
      <c r="J1809" s="26"/>
      <c r="K1809" s="26"/>
      <c r="L1809" s="26"/>
      <c r="M1809" s="26"/>
      <c r="N1809" s="37"/>
      <c r="O1809" s="37"/>
      <c r="P1809" s="37"/>
      <c r="Q1809" s="37"/>
      <c r="R1809" s="37"/>
      <c r="S1809" s="37"/>
      <c r="T1809" s="37"/>
      <c r="U1809" s="37"/>
      <c r="V1809" s="37"/>
      <c r="W1809" s="37"/>
      <c r="X1809" s="37"/>
      <c r="Y1809" s="37"/>
      <c r="Z1809" s="37"/>
      <c r="AA1809" s="37"/>
      <c r="AB1809" s="37"/>
      <c r="AC1809" s="37"/>
      <c r="AD1809" s="37"/>
      <c r="AE1809" s="37"/>
      <c r="AF1809" s="37"/>
      <c r="AG1809" s="37">
        <v>1998</v>
      </c>
      <c r="AH1809" s="37"/>
      <c r="AI1809" s="37"/>
      <c r="AJ1809" s="37"/>
      <c r="AK1809" s="37"/>
      <c r="AL1809" s="37"/>
    </row>
    <row r="1810" spans="1:38" ht="15" customHeight="1">
      <c r="A1810" s="103" t="s">
        <v>3289</v>
      </c>
      <c r="B1810" s="36" t="s">
        <v>264</v>
      </c>
      <c r="C1810" s="37">
        <f t="shared" si="26"/>
        <v>3</v>
      </c>
      <c r="D1810" s="37">
        <v>0</v>
      </c>
      <c r="E1810" s="37"/>
      <c r="F1810" s="37"/>
      <c r="G1810" s="26"/>
      <c r="H1810" s="26"/>
      <c r="I1810" s="26"/>
      <c r="J1810" s="26"/>
      <c r="K1810" s="26"/>
      <c r="L1810" s="26"/>
      <c r="M1810" s="26"/>
      <c r="N1810" s="37"/>
      <c r="O1810" s="37"/>
      <c r="P1810" s="37"/>
      <c r="Q1810" s="37"/>
      <c r="R1810" s="37"/>
      <c r="S1810" s="37"/>
      <c r="T1810" s="37"/>
      <c r="U1810" s="37"/>
      <c r="V1810" s="37"/>
      <c r="W1810" s="37"/>
      <c r="X1810" s="37"/>
      <c r="Y1810" s="37"/>
      <c r="Z1810" s="37"/>
      <c r="AA1810" s="37"/>
      <c r="AB1810" s="37"/>
      <c r="AC1810" s="37"/>
      <c r="AD1810" s="37"/>
      <c r="AE1810" s="37"/>
      <c r="AF1810" s="37"/>
      <c r="AG1810" s="37"/>
      <c r="AH1810" s="37"/>
      <c r="AI1810" s="37">
        <v>1996</v>
      </c>
      <c r="AJ1810" s="37"/>
      <c r="AK1810" s="37">
        <v>1994</v>
      </c>
      <c r="AL1810" s="37">
        <v>1993</v>
      </c>
    </row>
    <row r="1811" spans="1:38" ht="15" customHeight="1">
      <c r="A1811" s="104" t="s">
        <v>3290</v>
      </c>
      <c r="B1811" s="25" t="s">
        <v>221</v>
      </c>
      <c r="C1811" s="37">
        <f t="shared" si="26"/>
        <v>1</v>
      </c>
      <c r="D1811" s="37">
        <v>0</v>
      </c>
      <c r="E1811" s="37"/>
      <c r="F1811" s="37"/>
      <c r="G1811" s="26"/>
      <c r="H1811" s="26"/>
      <c r="I1811" s="26"/>
      <c r="J1811" s="26"/>
      <c r="K1811" s="26"/>
      <c r="L1811" s="26"/>
      <c r="M1811" s="26"/>
      <c r="N1811" s="37"/>
      <c r="O1811" s="37"/>
      <c r="P1811" s="37">
        <v>2015</v>
      </c>
      <c r="Q1811" s="37"/>
      <c r="R1811" s="37"/>
      <c r="S1811" s="37"/>
      <c r="T1811" s="37"/>
      <c r="U1811" s="37"/>
      <c r="V1811" s="37"/>
      <c r="W1811" s="37"/>
      <c r="X1811" s="37"/>
      <c r="Y1811" s="37"/>
      <c r="Z1811" s="37"/>
      <c r="AA1811" s="37"/>
      <c r="AB1811" s="37"/>
      <c r="AC1811" s="37"/>
      <c r="AD1811" s="37"/>
      <c r="AE1811" s="37"/>
      <c r="AF1811" s="37"/>
      <c r="AG1811" s="37"/>
      <c r="AH1811" s="37"/>
      <c r="AI1811" s="37"/>
      <c r="AJ1811" s="37"/>
      <c r="AK1811" s="37"/>
      <c r="AL1811" s="37"/>
    </row>
    <row r="1812" spans="1:38" ht="15" customHeight="1">
      <c r="A1812" s="104" t="s">
        <v>3291</v>
      </c>
      <c r="B1812" s="36"/>
      <c r="C1812" s="37">
        <f t="shared" si="26"/>
        <v>3</v>
      </c>
      <c r="D1812" s="37">
        <v>0</v>
      </c>
      <c r="E1812" s="37"/>
      <c r="F1812" s="37"/>
      <c r="G1812" s="26"/>
      <c r="H1812" s="26"/>
      <c r="I1812" s="26"/>
      <c r="J1812" s="26"/>
      <c r="K1812" s="26"/>
      <c r="L1812" s="26"/>
      <c r="M1812" s="26"/>
      <c r="N1812" s="37"/>
      <c r="O1812" s="37"/>
      <c r="P1812" s="37">
        <v>2015</v>
      </c>
      <c r="Q1812" s="37">
        <v>2014</v>
      </c>
      <c r="R1812" s="37">
        <v>2013</v>
      </c>
      <c r="S1812" s="37"/>
      <c r="T1812" s="37"/>
      <c r="U1812" s="37"/>
      <c r="V1812" s="37"/>
      <c r="W1812" s="37"/>
      <c r="X1812" s="37"/>
      <c r="Y1812" s="37"/>
      <c r="Z1812" s="37"/>
      <c r="AA1812" s="37"/>
      <c r="AB1812" s="37"/>
      <c r="AC1812" s="37"/>
      <c r="AD1812" s="37"/>
      <c r="AE1812" s="37"/>
      <c r="AF1812" s="37"/>
      <c r="AG1812" s="37"/>
      <c r="AH1812" s="37"/>
      <c r="AI1812" s="37"/>
      <c r="AJ1812" s="37"/>
      <c r="AK1812" s="37"/>
      <c r="AL1812" s="37"/>
    </row>
    <row r="1813" spans="1:38" ht="15" customHeight="1">
      <c r="A1813" s="104" t="s">
        <v>3292</v>
      </c>
      <c r="B1813" s="25" t="s">
        <v>208</v>
      </c>
      <c r="C1813" s="37">
        <f t="shared" si="26"/>
        <v>2</v>
      </c>
      <c r="D1813" s="37">
        <v>0</v>
      </c>
      <c r="E1813" s="37"/>
      <c r="F1813" s="37"/>
      <c r="G1813" s="26"/>
      <c r="H1813" s="26">
        <v>2023</v>
      </c>
      <c r="I1813" s="26"/>
      <c r="J1813" s="26"/>
      <c r="K1813" s="26"/>
      <c r="L1813" s="26"/>
      <c r="M1813" s="26"/>
      <c r="N1813" s="37"/>
      <c r="O1813" s="37"/>
      <c r="P1813" s="37"/>
      <c r="Q1813" s="37">
        <v>2014</v>
      </c>
      <c r="R1813" s="37"/>
      <c r="S1813" s="37"/>
      <c r="T1813" s="37"/>
      <c r="U1813" s="37"/>
      <c r="V1813" s="37"/>
      <c r="W1813" s="37"/>
      <c r="X1813" s="37"/>
      <c r="Y1813" s="37"/>
      <c r="Z1813" s="37"/>
      <c r="AA1813" s="37"/>
      <c r="AB1813" s="37"/>
      <c r="AC1813" s="37"/>
      <c r="AD1813" s="37"/>
      <c r="AE1813" s="37"/>
      <c r="AF1813" s="37"/>
      <c r="AG1813" s="37"/>
      <c r="AH1813" s="37"/>
      <c r="AI1813" s="37"/>
      <c r="AJ1813" s="37"/>
      <c r="AK1813" s="37"/>
      <c r="AL1813" s="37"/>
    </row>
    <row r="1814" spans="1:38" ht="15" customHeight="1">
      <c r="A1814" s="104" t="s">
        <v>3293</v>
      </c>
      <c r="B1814" s="25" t="s">
        <v>60</v>
      </c>
      <c r="C1814" s="37">
        <f t="shared" si="26"/>
        <v>1</v>
      </c>
      <c r="D1814" s="37">
        <v>0</v>
      </c>
      <c r="E1814" s="37"/>
      <c r="F1814" s="37"/>
      <c r="G1814" s="26"/>
      <c r="H1814" s="26">
        <v>2023</v>
      </c>
      <c r="I1814" s="26"/>
      <c r="J1814" s="26"/>
      <c r="K1814" s="26"/>
      <c r="L1814" s="26"/>
      <c r="M1814" s="26"/>
      <c r="N1814" s="37"/>
      <c r="O1814" s="37"/>
      <c r="P1814" s="37"/>
      <c r="Q1814" s="37"/>
      <c r="R1814" s="37"/>
      <c r="S1814" s="37"/>
      <c r="T1814" s="37"/>
      <c r="U1814" s="37"/>
      <c r="V1814" s="37"/>
      <c r="W1814" s="37"/>
      <c r="X1814" s="37"/>
      <c r="Y1814" s="37"/>
      <c r="Z1814" s="37"/>
      <c r="AA1814" s="37"/>
      <c r="AB1814" s="37"/>
      <c r="AC1814" s="37"/>
      <c r="AD1814" s="37"/>
      <c r="AE1814" s="37"/>
      <c r="AF1814" s="37"/>
      <c r="AG1814" s="37"/>
      <c r="AH1814" s="37"/>
      <c r="AI1814" s="37"/>
      <c r="AJ1814" s="37"/>
      <c r="AK1814" s="37"/>
      <c r="AL1814" s="37"/>
    </row>
    <row r="1815" spans="1:38" ht="15" customHeight="1">
      <c r="A1815" s="104" t="s">
        <v>3294</v>
      </c>
      <c r="B1815" s="25" t="s">
        <v>168</v>
      </c>
      <c r="C1815" s="37">
        <f t="shared" si="26"/>
        <v>1</v>
      </c>
      <c r="D1815" s="37">
        <v>0</v>
      </c>
      <c r="E1815" s="37"/>
      <c r="F1815" s="37"/>
      <c r="G1815" s="26">
        <v>2024</v>
      </c>
      <c r="H1815" s="26"/>
      <c r="I1815" s="26"/>
      <c r="J1815" s="26"/>
      <c r="K1815" s="26"/>
      <c r="L1815" s="26"/>
      <c r="M1815" s="26"/>
      <c r="N1815" s="37"/>
      <c r="O1815" s="37"/>
      <c r="P1815" s="37"/>
      <c r="Q1815" s="37"/>
      <c r="R1815" s="37"/>
      <c r="S1815" s="37"/>
      <c r="T1815" s="37"/>
      <c r="U1815" s="37"/>
      <c r="V1815" s="37"/>
      <c r="W1815" s="37"/>
      <c r="X1815" s="37"/>
      <c r="Y1815" s="37"/>
      <c r="Z1815" s="37"/>
      <c r="AA1815" s="37"/>
      <c r="AB1815" s="37"/>
      <c r="AC1815" s="37"/>
      <c r="AD1815" s="37"/>
      <c r="AE1815" s="37"/>
      <c r="AF1815" s="37"/>
      <c r="AG1815" s="37"/>
      <c r="AH1815" s="37"/>
      <c r="AI1815" s="37"/>
      <c r="AJ1815" s="37"/>
      <c r="AK1815" s="37"/>
      <c r="AL1815" s="37"/>
    </row>
    <row r="1816" spans="1:38" ht="15" customHeight="1">
      <c r="A1816" s="103" t="s">
        <v>3295</v>
      </c>
      <c r="B1816" s="36" t="s">
        <v>56</v>
      </c>
      <c r="C1816" s="37">
        <f t="shared" si="26"/>
        <v>7</v>
      </c>
      <c r="D1816" s="37">
        <v>0</v>
      </c>
      <c r="E1816" s="37"/>
      <c r="F1816" s="37"/>
      <c r="G1816" s="26"/>
      <c r="H1816" s="26"/>
      <c r="I1816" s="26"/>
      <c r="J1816" s="26"/>
      <c r="K1816" s="26"/>
      <c r="L1816" s="26"/>
      <c r="M1816" s="26"/>
      <c r="N1816" s="37"/>
      <c r="O1816" s="37"/>
      <c r="P1816" s="37"/>
      <c r="Q1816" s="37"/>
      <c r="R1816" s="37"/>
      <c r="S1816" s="37"/>
      <c r="T1816" s="37"/>
      <c r="U1816" s="37"/>
      <c r="V1816" s="37"/>
      <c r="W1816" s="37"/>
      <c r="X1816" s="37"/>
      <c r="Y1816" s="37">
        <v>2006</v>
      </c>
      <c r="Z1816" s="37">
        <v>2005</v>
      </c>
      <c r="AA1816" s="37">
        <v>2004</v>
      </c>
      <c r="AB1816" s="37">
        <v>2003</v>
      </c>
      <c r="AC1816" s="37">
        <v>2002</v>
      </c>
      <c r="AD1816" s="37">
        <v>2001</v>
      </c>
      <c r="AE1816" s="37">
        <v>2000</v>
      </c>
      <c r="AF1816" s="37"/>
      <c r="AG1816" s="37"/>
      <c r="AH1816" s="37"/>
      <c r="AI1816" s="37"/>
      <c r="AJ1816" s="37"/>
      <c r="AK1816" s="37"/>
      <c r="AL1816" s="37"/>
    </row>
    <row r="1817" spans="1:38" ht="15" customHeight="1">
      <c r="A1817" s="104" t="s">
        <v>3296</v>
      </c>
      <c r="B1817" s="36" t="s">
        <v>142</v>
      </c>
      <c r="C1817" s="37">
        <f t="shared" si="26"/>
        <v>7</v>
      </c>
      <c r="D1817" s="37">
        <v>0</v>
      </c>
      <c r="E1817" s="37"/>
      <c r="F1817" s="37">
        <v>2025</v>
      </c>
      <c r="G1817" s="27">
        <v>2024</v>
      </c>
      <c r="H1817" s="26">
        <v>2023</v>
      </c>
      <c r="I1817" s="26">
        <v>2022</v>
      </c>
      <c r="J1817" s="26">
        <v>2021</v>
      </c>
      <c r="K1817" s="26">
        <v>2020</v>
      </c>
      <c r="L1817" s="26">
        <v>2019</v>
      </c>
      <c r="M1817" s="26"/>
      <c r="N1817" s="37"/>
      <c r="O1817" s="37"/>
      <c r="P1817" s="37"/>
      <c r="Q1817" s="37"/>
      <c r="R1817" s="37"/>
      <c r="S1817" s="37"/>
      <c r="T1817" s="37"/>
      <c r="U1817" s="37"/>
      <c r="V1817" s="37"/>
      <c r="W1817" s="37"/>
      <c r="X1817" s="37"/>
      <c r="Y1817" s="37"/>
      <c r="Z1817" s="37"/>
      <c r="AA1817" s="37"/>
      <c r="AB1817" s="37"/>
      <c r="AC1817" s="37"/>
      <c r="AD1817" s="37"/>
      <c r="AE1817" s="37"/>
      <c r="AF1817" s="37"/>
      <c r="AG1817" s="37"/>
      <c r="AH1817" s="37"/>
      <c r="AI1817" s="37"/>
      <c r="AJ1817" s="37"/>
      <c r="AK1817" s="37"/>
      <c r="AL1817" s="37"/>
    </row>
    <row r="1818" spans="1:38" ht="15" customHeight="1">
      <c r="A1818" s="104" t="s">
        <v>3297</v>
      </c>
      <c r="B1818" s="36" t="s">
        <v>155</v>
      </c>
      <c r="C1818" s="37">
        <f t="shared" ref="C1818:C1881" si="28">COUNT(E1818:AL1818)</f>
        <v>1</v>
      </c>
      <c r="D1818" s="37">
        <v>0</v>
      </c>
      <c r="E1818" s="37"/>
      <c r="F1818" s="37"/>
      <c r="G1818" s="47"/>
      <c r="H1818" s="47"/>
      <c r="I1818" s="47"/>
      <c r="J1818" s="47"/>
      <c r="K1818" s="27">
        <v>2020</v>
      </c>
      <c r="L1818" s="26"/>
      <c r="M1818" s="26"/>
      <c r="N1818" s="37"/>
      <c r="O1818" s="37"/>
      <c r="P1818" s="37"/>
      <c r="Q1818" s="37"/>
      <c r="R1818" s="37"/>
      <c r="S1818" s="37"/>
      <c r="T1818" s="37"/>
      <c r="U1818" s="37"/>
      <c r="V1818" s="37"/>
      <c r="W1818" s="37"/>
      <c r="X1818" s="37"/>
      <c r="Y1818" s="37"/>
      <c r="Z1818" s="37"/>
      <c r="AA1818" s="37"/>
      <c r="AB1818" s="37"/>
      <c r="AC1818" s="37"/>
      <c r="AD1818" s="37"/>
      <c r="AE1818" s="37"/>
      <c r="AF1818" s="37"/>
      <c r="AG1818" s="37"/>
      <c r="AH1818" s="37"/>
      <c r="AI1818" s="37"/>
      <c r="AJ1818" s="37"/>
      <c r="AK1818" s="37"/>
      <c r="AL1818" s="37"/>
    </row>
    <row r="1819" spans="1:38" ht="15" customHeight="1">
      <c r="A1819" s="104" t="s">
        <v>3298</v>
      </c>
      <c r="B1819" s="36" t="s">
        <v>101</v>
      </c>
      <c r="C1819" s="37">
        <f t="shared" si="28"/>
        <v>4</v>
      </c>
      <c r="D1819" s="37">
        <v>2</v>
      </c>
      <c r="E1819" s="37">
        <v>2026</v>
      </c>
      <c r="F1819" s="37">
        <v>2025</v>
      </c>
      <c r="G1819" s="26"/>
      <c r="H1819" s="26"/>
      <c r="I1819" s="26"/>
      <c r="J1819" s="26"/>
      <c r="K1819" s="26"/>
      <c r="L1819" s="26"/>
      <c r="M1819" s="26"/>
      <c r="N1819" s="37"/>
      <c r="O1819" s="37"/>
      <c r="P1819" s="37"/>
      <c r="Q1819" s="37">
        <v>2014</v>
      </c>
      <c r="R1819" s="37">
        <v>2013</v>
      </c>
      <c r="S1819" s="37"/>
      <c r="T1819" s="37"/>
      <c r="U1819" s="37"/>
      <c r="V1819" s="37"/>
      <c r="W1819" s="37"/>
      <c r="X1819" s="37"/>
      <c r="Y1819" s="37"/>
      <c r="Z1819" s="37"/>
      <c r="AA1819" s="37"/>
      <c r="AB1819" s="37"/>
      <c r="AC1819" s="37"/>
      <c r="AD1819" s="37"/>
      <c r="AE1819" s="37"/>
      <c r="AF1819" s="37"/>
      <c r="AG1819" s="37"/>
      <c r="AH1819" s="37"/>
      <c r="AI1819" s="37"/>
      <c r="AJ1819" s="37"/>
      <c r="AK1819" s="37"/>
      <c r="AL1819" s="37"/>
    </row>
    <row r="1820" spans="1:38" ht="15" customHeight="1">
      <c r="A1820" s="104" t="s">
        <v>3299</v>
      </c>
      <c r="B1820" s="25" t="s">
        <v>2950</v>
      </c>
      <c r="C1820" s="37">
        <f t="shared" si="28"/>
        <v>4</v>
      </c>
      <c r="D1820" s="37">
        <v>0</v>
      </c>
      <c r="E1820" s="37"/>
      <c r="F1820" s="37"/>
      <c r="G1820" s="26"/>
      <c r="H1820" s="26"/>
      <c r="I1820" s="26"/>
      <c r="J1820" s="26"/>
      <c r="K1820" s="26"/>
      <c r="L1820" s="26">
        <v>2019</v>
      </c>
      <c r="M1820" s="26">
        <v>2018</v>
      </c>
      <c r="N1820" s="37"/>
      <c r="O1820" s="37">
        <v>2016</v>
      </c>
      <c r="P1820" s="37"/>
      <c r="Q1820" s="37"/>
      <c r="R1820" s="37"/>
      <c r="S1820" s="37"/>
      <c r="T1820" s="37"/>
      <c r="U1820" s="37">
        <v>2010</v>
      </c>
      <c r="V1820" s="37"/>
      <c r="W1820" s="37"/>
      <c r="X1820" s="37"/>
      <c r="Y1820" s="37"/>
      <c r="Z1820" s="37"/>
      <c r="AA1820" s="37"/>
      <c r="AB1820" s="37"/>
      <c r="AC1820" s="37"/>
      <c r="AD1820" s="37"/>
      <c r="AE1820" s="37"/>
      <c r="AF1820" s="37"/>
      <c r="AG1820" s="37"/>
      <c r="AH1820" s="37"/>
      <c r="AI1820" s="37"/>
      <c r="AJ1820" s="37"/>
      <c r="AK1820" s="37"/>
      <c r="AL1820" s="37"/>
    </row>
    <row r="1821" spans="1:38" ht="15" customHeight="1">
      <c r="A1821" s="103" t="s">
        <v>3300</v>
      </c>
      <c r="B1821" s="36" t="s">
        <v>391</v>
      </c>
      <c r="C1821" s="37">
        <f t="shared" si="28"/>
        <v>4</v>
      </c>
      <c r="D1821" s="37">
        <v>0</v>
      </c>
      <c r="E1821" s="37"/>
      <c r="F1821" s="37"/>
      <c r="G1821" s="26"/>
      <c r="H1821" s="26"/>
      <c r="I1821" s="26"/>
      <c r="J1821" s="26"/>
      <c r="K1821" s="26"/>
      <c r="L1821" s="26"/>
      <c r="M1821" s="26"/>
      <c r="N1821" s="37"/>
      <c r="O1821" s="37"/>
      <c r="P1821" s="37"/>
      <c r="Q1821" s="37"/>
      <c r="R1821" s="37"/>
      <c r="S1821" s="37"/>
      <c r="T1821" s="37"/>
      <c r="U1821" s="37"/>
      <c r="V1821" s="37"/>
      <c r="W1821" s="37"/>
      <c r="X1821" s="37"/>
      <c r="Y1821" s="37"/>
      <c r="Z1821" s="37"/>
      <c r="AA1821" s="37"/>
      <c r="AB1821" s="37"/>
      <c r="AC1821" s="37">
        <v>2002</v>
      </c>
      <c r="AD1821" s="37">
        <v>2001</v>
      </c>
      <c r="AE1821" s="37">
        <v>2000</v>
      </c>
      <c r="AF1821" s="37">
        <v>1999</v>
      </c>
      <c r="AG1821" s="37"/>
      <c r="AH1821" s="37"/>
      <c r="AI1821" s="37"/>
      <c r="AJ1821" s="37"/>
      <c r="AK1821" s="37"/>
      <c r="AL1821" s="37"/>
    </row>
    <row r="1822" spans="1:38" ht="15" customHeight="1">
      <c r="A1822" s="104" t="s">
        <v>3301</v>
      </c>
      <c r="B1822" s="36" t="s">
        <v>382</v>
      </c>
      <c r="C1822" s="37">
        <f t="shared" si="28"/>
        <v>2</v>
      </c>
      <c r="D1822" s="37">
        <v>0</v>
      </c>
      <c r="E1822" s="37"/>
      <c r="F1822" s="37"/>
      <c r="G1822" s="26"/>
      <c r="H1822" s="26"/>
      <c r="I1822" s="26"/>
      <c r="J1822" s="26"/>
      <c r="K1822" s="26">
        <v>2020</v>
      </c>
      <c r="L1822" s="26">
        <v>2019</v>
      </c>
      <c r="M1822" s="26"/>
      <c r="N1822" s="37"/>
      <c r="O1822" s="37"/>
      <c r="P1822" s="37"/>
      <c r="Q1822" s="37"/>
      <c r="R1822" s="37"/>
      <c r="S1822" s="37"/>
      <c r="T1822" s="37"/>
      <c r="U1822" s="37"/>
      <c r="V1822" s="37"/>
      <c r="W1822" s="37"/>
      <c r="X1822" s="37"/>
      <c r="Y1822" s="37"/>
      <c r="Z1822" s="37"/>
      <c r="AA1822" s="37"/>
      <c r="AB1822" s="37"/>
      <c r="AC1822" s="37"/>
      <c r="AD1822" s="37"/>
      <c r="AE1822" s="37"/>
      <c r="AF1822" s="37"/>
      <c r="AG1822" s="37"/>
      <c r="AH1822" s="37"/>
      <c r="AI1822" s="37"/>
      <c r="AJ1822" s="37"/>
      <c r="AK1822" s="37"/>
      <c r="AL1822" s="37"/>
    </row>
    <row r="1823" spans="1:38" ht="15" customHeight="1">
      <c r="A1823" s="104" t="s">
        <v>3302</v>
      </c>
      <c r="B1823" s="36" t="s">
        <v>101</v>
      </c>
      <c r="C1823" s="37">
        <f t="shared" si="28"/>
        <v>4</v>
      </c>
      <c r="D1823" s="37">
        <v>0</v>
      </c>
      <c r="E1823" s="37"/>
      <c r="F1823" s="37"/>
      <c r="G1823" s="26"/>
      <c r="H1823" s="26"/>
      <c r="I1823" s="26">
        <v>2022</v>
      </c>
      <c r="J1823" s="26">
        <v>2021</v>
      </c>
      <c r="K1823" s="26">
        <v>2020</v>
      </c>
      <c r="L1823" s="26">
        <v>2019</v>
      </c>
      <c r="M1823" s="26"/>
      <c r="N1823" s="37"/>
      <c r="O1823" s="37"/>
      <c r="P1823" s="37"/>
      <c r="Q1823" s="37"/>
      <c r="R1823" s="37"/>
      <c r="S1823" s="37"/>
      <c r="T1823" s="37"/>
      <c r="U1823" s="37"/>
      <c r="V1823" s="37"/>
      <c r="W1823" s="37"/>
      <c r="X1823" s="37"/>
      <c r="Y1823" s="37"/>
      <c r="Z1823" s="37"/>
      <c r="AA1823" s="37"/>
      <c r="AB1823" s="37"/>
      <c r="AC1823" s="37"/>
      <c r="AD1823" s="37"/>
      <c r="AE1823" s="37"/>
      <c r="AF1823" s="37"/>
      <c r="AG1823" s="37"/>
      <c r="AH1823" s="37"/>
      <c r="AI1823" s="37"/>
      <c r="AJ1823" s="37"/>
      <c r="AK1823" s="37"/>
      <c r="AL1823" s="37"/>
    </row>
    <row r="1824" spans="1:38" ht="15" customHeight="1">
      <c r="A1824" s="103" t="s">
        <v>3303</v>
      </c>
      <c r="B1824" s="25" t="s">
        <v>56</v>
      </c>
      <c r="C1824" s="37">
        <f t="shared" si="28"/>
        <v>1</v>
      </c>
      <c r="D1824" s="37">
        <v>0</v>
      </c>
      <c r="E1824" s="37"/>
      <c r="F1824" s="37"/>
      <c r="G1824" s="26"/>
      <c r="H1824" s="26"/>
      <c r="I1824" s="26"/>
      <c r="J1824" s="26">
        <v>2021</v>
      </c>
      <c r="K1824" s="26"/>
      <c r="L1824" s="26"/>
      <c r="M1824" s="26"/>
      <c r="N1824" s="37"/>
      <c r="O1824" s="37"/>
      <c r="P1824" s="37"/>
      <c r="Q1824" s="37"/>
      <c r="R1824" s="37"/>
      <c r="S1824" s="37"/>
      <c r="T1824" s="37"/>
      <c r="U1824" s="37"/>
      <c r="V1824" s="37"/>
      <c r="W1824" s="37"/>
      <c r="X1824" s="37"/>
      <c r="Y1824" s="37"/>
      <c r="Z1824" s="37"/>
      <c r="AA1824" s="37"/>
      <c r="AB1824" s="37"/>
      <c r="AC1824" s="37"/>
      <c r="AD1824" s="37"/>
      <c r="AE1824" s="37"/>
      <c r="AF1824" s="37"/>
      <c r="AG1824" s="37"/>
      <c r="AH1824" s="37"/>
      <c r="AI1824" s="37"/>
      <c r="AJ1824" s="37"/>
      <c r="AK1824" s="37"/>
      <c r="AL1824" s="37"/>
    </row>
    <row r="1825" spans="1:38" ht="15" customHeight="1">
      <c r="A1825" s="104" t="s">
        <v>3304</v>
      </c>
      <c r="B1825" s="25" t="s">
        <v>382</v>
      </c>
      <c r="C1825" s="37">
        <f t="shared" si="28"/>
        <v>1</v>
      </c>
      <c r="D1825" s="37">
        <v>0</v>
      </c>
      <c r="E1825" s="37"/>
      <c r="F1825" s="37"/>
      <c r="G1825" s="26"/>
      <c r="H1825" s="26"/>
      <c r="I1825" s="26"/>
      <c r="J1825" s="26"/>
      <c r="K1825" s="26"/>
      <c r="L1825" s="26"/>
      <c r="M1825" s="26"/>
      <c r="N1825" s="37"/>
      <c r="O1825" s="37"/>
      <c r="P1825" s="37"/>
      <c r="Q1825" s="37"/>
      <c r="R1825" s="37"/>
      <c r="S1825" s="37">
        <v>2012</v>
      </c>
      <c r="T1825" s="37"/>
      <c r="U1825" s="37"/>
      <c r="V1825" s="37"/>
      <c r="W1825" s="37"/>
      <c r="X1825" s="37"/>
      <c r="Y1825" s="37"/>
      <c r="Z1825" s="37"/>
      <c r="AA1825" s="37"/>
      <c r="AB1825" s="37"/>
      <c r="AC1825" s="37"/>
      <c r="AD1825" s="37"/>
      <c r="AE1825" s="37"/>
      <c r="AF1825" s="37"/>
      <c r="AG1825" s="37"/>
      <c r="AH1825" s="37"/>
      <c r="AI1825" s="37"/>
      <c r="AJ1825" s="37"/>
      <c r="AK1825" s="37"/>
      <c r="AL1825" s="37"/>
    </row>
    <row r="1826" spans="1:38" ht="15" customHeight="1">
      <c r="A1826" s="104" t="s">
        <v>3305</v>
      </c>
      <c r="B1826" s="36"/>
      <c r="C1826" s="37">
        <f t="shared" si="28"/>
        <v>4</v>
      </c>
      <c r="D1826" s="37">
        <v>0</v>
      </c>
      <c r="E1826" s="37"/>
      <c r="F1826" s="37"/>
      <c r="G1826" s="26"/>
      <c r="H1826" s="26"/>
      <c r="I1826" s="26"/>
      <c r="J1826" s="26"/>
      <c r="K1826" s="26"/>
      <c r="L1826" s="26"/>
      <c r="M1826" s="26"/>
      <c r="N1826" s="37"/>
      <c r="O1826" s="37"/>
      <c r="P1826" s="37">
        <v>2015</v>
      </c>
      <c r="Q1826" s="37"/>
      <c r="R1826" s="37">
        <v>2013</v>
      </c>
      <c r="S1826" s="37">
        <v>2012</v>
      </c>
      <c r="T1826" s="37">
        <v>2011</v>
      </c>
      <c r="U1826" s="37"/>
      <c r="V1826" s="37"/>
      <c r="W1826" s="37"/>
      <c r="X1826" s="37"/>
      <c r="Y1826" s="37"/>
      <c r="Z1826" s="37"/>
      <c r="AA1826" s="37"/>
      <c r="AB1826" s="37"/>
      <c r="AC1826" s="37"/>
      <c r="AD1826" s="37"/>
      <c r="AE1826" s="37"/>
      <c r="AF1826" s="37"/>
      <c r="AG1826" s="37"/>
      <c r="AH1826" s="37"/>
      <c r="AI1826" s="37"/>
      <c r="AJ1826" s="37"/>
      <c r="AK1826" s="37"/>
      <c r="AL1826" s="37"/>
    </row>
    <row r="1827" spans="1:38" ht="15" customHeight="1">
      <c r="A1827" s="104" t="s">
        <v>3306</v>
      </c>
      <c r="B1827" s="25" t="s">
        <v>299</v>
      </c>
      <c r="C1827" s="37">
        <f t="shared" si="28"/>
        <v>1</v>
      </c>
      <c r="D1827" s="37">
        <v>0</v>
      </c>
      <c r="E1827" s="37"/>
      <c r="F1827" s="37"/>
      <c r="G1827" s="26"/>
      <c r="H1827" s="26"/>
      <c r="I1827" s="26"/>
      <c r="J1827" s="26"/>
      <c r="K1827" s="26"/>
      <c r="L1827" s="26"/>
      <c r="M1827" s="26"/>
      <c r="N1827" s="37"/>
      <c r="O1827" s="37"/>
      <c r="P1827" s="37"/>
      <c r="Q1827" s="37"/>
      <c r="R1827" s="37"/>
      <c r="S1827" s="37">
        <v>2012</v>
      </c>
      <c r="T1827" s="37"/>
      <c r="U1827" s="37"/>
      <c r="V1827" s="37"/>
      <c r="W1827" s="37"/>
      <c r="X1827" s="37"/>
      <c r="Y1827" s="37"/>
      <c r="Z1827" s="37"/>
      <c r="AA1827" s="37"/>
      <c r="AB1827" s="37"/>
      <c r="AC1827" s="37"/>
      <c r="AD1827" s="37"/>
      <c r="AE1827" s="37"/>
      <c r="AF1827" s="37"/>
      <c r="AG1827" s="37"/>
      <c r="AH1827" s="37"/>
      <c r="AI1827" s="37"/>
      <c r="AJ1827" s="37"/>
      <c r="AK1827" s="37"/>
      <c r="AL1827" s="37"/>
    </row>
    <row r="1828" spans="1:38" ht="15" customHeight="1">
      <c r="A1828" s="103" t="s">
        <v>3307</v>
      </c>
      <c r="B1828" s="36" t="s">
        <v>388</v>
      </c>
      <c r="C1828" s="37">
        <f t="shared" si="28"/>
        <v>3</v>
      </c>
      <c r="D1828" s="37">
        <v>0</v>
      </c>
      <c r="E1828" s="37"/>
      <c r="F1828" s="37"/>
      <c r="G1828" s="26"/>
      <c r="H1828" s="26"/>
      <c r="I1828" s="26"/>
      <c r="J1828" s="26"/>
      <c r="K1828" s="26"/>
      <c r="L1828" s="26"/>
      <c r="M1828" s="26"/>
      <c r="N1828" s="37"/>
      <c r="O1828" s="37"/>
      <c r="P1828" s="37"/>
      <c r="Q1828" s="37"/>
      <c r="R1828" s="37"/>
      <c r="S1828" s="37"/>
      <c r="T1828" s="37"/>
      <c r="U1828" s="37"/>
      <c r="V1828" s="37"/>
      <c r="W1828" s="37"/>
      <c r="X1828" s="37"/>
      <c r="Y1828" s="37"/>
      <c r="Z1828" s="37"/>
      <c r="AA1828" s="37"/>
      <c r="AB1828" s="37"/>
      <c r="AC1828" s="37"/>
      <c r="AD1828" s="37"/>
      <c r="AE1828" s="37"/>
      <c r="AF1828" s="37"/>
      <c r="AG1828" s="37"/>
      <c r="AH1828" s="37"/>
      <c r="AI1828" s="37">
        <v>1996</v>
      </c>
      <c r="AJ1828" s="37">
        <v>1995</v>
      </c>
      <c r="AK1828" s="37">
        <v>1994</v>
      </c>
      <c r="AL1828" s="37"/>
    </row>
    <row r="1829" spans="1:38" ht="15" customHeight="1">
      <c r="A1829" s="104" t="s">
        <v>3308</v>
      </c>
      <c r="B1829" s="25" t="s">
        <v>64</v>
      </c>
      <c r="C1829" s="37">
        <f t="shared" si="28"/>
        <v>11</v>
      </c>
      <c r="D1829" s="37">
        <v>0</v>
      </c>
      <c r="E1829" s="37"/>
      <c r="F1829" s="37"/>
      <c r="G1829" s="26"/>
      <c r="H1829" s="26"/>
      <c r="I1829" s="26"/>
      <c r="J1829" s="26"/>
      <c r="K1829" s="26">
        <v>2020</v>
      </c>
      <c r="L1829" s="26">
        <v>2019</v>
      </c>
      <c r="M1829" s="26">
        <v>2018</v>
      </c>
      <c r="N1829" s="37">
        <v>2017</v>
      </c>
      <c r="O1829" s="37">
        <v>2016</v>
      </c>
      <c r="P1829" s="37">
        <v>2015</v>
      </c>
      <c r="Q1829" s="37">
        <v>2014</v>
      </c>
      <c r="R1829" s="37">
        <v>2013</v>
      </c>
      <c r="S1829" s="37">
        <v>2012</v>
      </c>
      <c r="T1829" s="37">
        <v>2011</v>
      </c>
      <c r="U1829" s="37">
        <v>2010</v>
      </c>
      <c r="V1829" s="37"/>
      <c r="W1829" s="37"/>
      <c r="X1829" s="37"/>
      <c r="Y1829" s="37"/>
      <c r="Z1829" s="37"/>
      <c r="AA1829" s="37"/>
      <c r="AB1829" s="37"/>
      <c r="AC1829" s="37"/>
      <c r="AD1829" s="37"/>
      <c r="AE1829" s="37"/>
      <c r="AF1829" s="37"/>
      <c r="AG1829" s="37"/>
      <c r="AH1829" s="37"/>
      <c r="AI1829" s="37"/>
      <c r="AJ1829" s="37"/>
      <c r="AK1829" s="37"/>
      <c r="AL1829" s="37"/>
    </row>
    <row r="1830" spans="1:38" ht="15" customHeight="1">
      <c r="A1830" s="104" t="s">
        <v>3309</v>
      </c>
      <c r="B1830" s="36"/>
      <c r="C1830" s="37">
        <f t="shared" si="28"/>
        <v>1</v>
      </c>
      <c r="D1830" s="37">
        <v>0</v>
      </c>
      <c r="E1830" s="37"/>
      <c r="F1830" s="37"/>
      <c r="G1830" s="26"/>
      <c r="H1830" s="26"/>
      <c r="I1830" s="26"/>
      <c r="J1830" s="26"/>
      <c r="K1830" s="26"/>
      <c r="L1830" s="26"/>
      <c r="M1830" s="26"/>
      <c r="N1830" s="37"/>
      <c r="O1830" s="37"/>
      <c r="P1830" s="37">
        <v>2015</v>
      </c>
      <c r="Q1830" s="37"/>
      <c r="R1830" s="37"/>
      <c r="S1830" s="37"/>
      <c r="T1830" s="37"/>
      <c r="U1830" s="37"/>
      <c r="V1830" s="37"/>
      <c r="W1830" s="37"/>
      <c r="X1830" s="37"/>
      <c r="Y1830" s="37"/>
      <c r="Z1830" s="37"/>
      <c r="AA1830" s="37"/>
      <c r="AB1830" s="37"/>
      <c r="AC1830" s="37"/>
      <c r="AD1830" s="37"/>
      <c r="AE1830" s="37"/>
      <c r="AF1830" s="37"/>
      <c r="AG1830" s="37"/>
      <c r="AH1830" s="37"/>
      <c r="AI1830" s="37"/>
      <c r="AJ1830" s="37"/>
      <c r="AK1830" s="37"/>
      <c r="AL1830" s="37"/>
    </row>
    <row r="1831" spans="1:38" ht="15" customHeight="1">
      <c r="A1831" s="104" t="s">
        <v>3310</v>
      </c>
      <c r="B1831" s="36" t="s">
        <v>90</v>
      </c>
      <c r="C1831" s="37">
        <f t="shared" si="28"/>
        <v>1</v>
      </c>
      <c r="D1831" s="37">
        <v>0</v>
      </c>
      <c r="E1831" s="37"/>
      <c r="F1831" s="37">
        <v>2025</v>
      </c>
      <c r="G1831" s="26"/>
      <c r="H1831" s="26"/>
      <c r="I1831" s="26"/>
      <c r="J1831" s="26"/>
      <c r="K1831" s="26"/>
      <c r="L1831" s="26"/>
      <c r="M1831" s="26"/>
      <c r="N1831" s="37"/>
      <c r="O1831" s="37"/>
      <c r="P1831" s="37"/>
      <c r="Q1831" s="37"/>
      <c r="R1831" s="37"/>
      <c r="S1831" s="37"/>
      <c r="T1831" s="37"/>
      <c r="U1831" s="37"/>
      <c r="V1831" s="37"/>
      <c r="W1831" s="37"/>
      <c r="X1831" s="37"/>
      <c r="Y1831" s="37"/>
      <c r="Z1831" s="37"/>
      <c r="AA1831" s="37"/>
      <c r="AB1831" s="37"/>
      <c r="AC1831" s="37"/>
      <c r="AD1831" s="37"/>
      <c r="AE1831" s="37"/>
      <c r="AF1831" s="37"/>
      <c r="AG1831" s="37"/>
      <c r="AH1831" s="37"/>
      <c r="AI1831" s="37"/>
      <c r="AJ1831" s="37"/>
      <c r="AK1831" s="37"/>
      <c r="AL1831" s="37"/>
    </row>
    <row r="1832" spans="1:38" ht="15" customHeight="1">
      <c r="A1832" s="103" t="s">
        <v>3311</v>
      </c>
      <c r="B1832" s="25" t="s">
        <v>56</v>
      </c>
      <c r="C1832" s="37">
        <f t="shared" si="28"/>
        <v>1</v>
      </c>
      <c r="D1832" s="37">
        <v>0</v>
      </c>
      <c r="E1832" s="37"/>
      <c r="F1832" s="37"/>
      <c r="G1832" s="47"/>
      <c r="H1832" s="47"/>
      <c r="I1832" s="47"/>
      <c r="J1832" s="27">
        <v>2021</v>
      </c>
      <c r="K1832" s="26"/>
      <c r="L1832" s="26"/>
      <c r="M1832" s="26"/>
      <c r="N1832" s="37"/>
      <c r="O1832" s="37"/>
      <c r="P1832" s="37"/>
      <c r="Q1832" s="37"/>
      <c r="R1832" s="37"/>
      <c r="S1832" s="37"/>
      <c r="T1832" s="37"/>
      <c r="U1832" s="37"/>
      <c r="V1832" s="37"/>
      <c r="W1832" s="37"/>
      <c r="X1832" s="37"/>
      <c r="Y1832" s="37"/>
      <c r="Z1832" s="37"/>
      <c r="AA1832" s="37"/>
      <c r="AB1832" s="37"/>
      <c r="AC1832" s="37"/>
      <c r="AD1832" s="37"/>
      <c r="AE1832" s="37"/>
      <c r="AF1832" s="37"/>
      <c r="AG1832" s="37"/>
      <c r="AH1832" s="37"/>
      <c r="AI1832" s="37"/>
      <c r="AJ1832" s="37"/>
      <c r="AK1832" s="37"/>
      <c r="AL1832" s="37"/>
    </row>
    <row r="1833" spans="1:38" ht="15" customHeight="1">
      <c r="A1833" s="103" t="s">
        <v>3312</v>
      </c>
      <c r="B1833" s="25" t="s">
        <v>56</v>
      </c>
      <c r="C1833" s="37">
        <f t="shared" si="28"/>
        <v>1</v>
      </c>
      <c r="D1833" s="37">
        <v>0</v>
      </c>
      <c r="E1833" s="37"/>
      <c r="F1833" s="37"/>
      <c r="G1833" s="26"/>
      <c r="H1833" s="26"/>
      <c r="I1833" s="26">
        <v>2022</v>
      </c>
      <c r="J1833" s="47"/>
      <c r="K1833" s="26"/>
      <c r="L1833" s="26"/>
      <c r="M1833" s="26"/>
      <c r="N1833" s="37"/>
      <c r="O1833" s="37"/>
      <c r="P1833" s="37"/>
      <c r="Q1833" s="37"/>
      <c r="R1833" s="37"/>
      <c r="S1833" s="37"/>
      <c r="T1833" s="37"/>
      <c r="U1833" s="37"/>
      <c r="V1833" s="37"/>
      <c r="W1833" s="37"/>
      <c r="X1833" s="37"/>
      <c r="Y1833" s="37"/>
      <c r="Z1833" s="37"/>
      <c r="AA1833" s="37"/>
      <c r="AB1833" s="37"/>
      <c r="AC1833" s="37"/>
      <c r="AD1833" s="37"/>
      <c r="AE1833" s="37"/>
      <c r="AF1833" s="37"/>
      <c r="AG1833" s="37"/>
      <c r="AH1833" s="37"/>
      <c r="AI1833" s="37"/>
      <c r="AJ1833" s="37"/>
      <c r="AK1833" s="37"/>
      <c r="AL1833" s="37"/>
    </row>
    <row r="1834" spans="1:38" ht="15" customHeight="1">
      <c r="A1834" s="104" t="s">
        <v>3313</v>
      </c>
      <c r="B1834" s="36" t="s">
        <v>86</v>
      </c>
      <c r="C1834" s="37">
        <f t="shared" si="28"/>
        <v>1</v>
      </c>
      <c r="D1834" s="37">
        <v>0</v>
      </c>
      <c r="E1834" s="37"/>
      <c r="F1834" s="37"/>
      <c r="G1834" s="26"/>
      <c r="H1834" s="26"/>
      <c r="I1834" s="26"/>
      <c r="J1834" s="26"/>
      <c r="K1834" s="26"/>
      <c r="L1834" s="26"/>
      <c r="M1834" s="26"/>
      <c r="N1834" s="37"/>
      <c r="O1834" s="37"/>
      <c r="P1834" s="37"/>
      <c r="Q1834" s="37"/>
      <c r="R1834" s="37"/>
      <c r="S1834" s="37"/>
      <c r="T1834" s="37"/>
      <c r="U1834" s="37"/>
      <c r="V1834" s="37"/>
      <c r="W1834" s="37"/>
      <c r="X1834" s="37"/>
      <c r="Y1834" s="37">
        <v>2006</v>
      </c>
      <c r="Z1834" s="37"/>
      <c r="AA1834" s="37"/>
      <c r="AB1834" s="37"/>
      <c r="AC1834" s="37"/>
      <c r="AD1834" s="37"/>
      <c r="AE1834" s="37"/>
      <c r="AF1834" s="37"/>
      <c r="AG1834" s="37"/>
      <c r="AH1834" s="37"/>
      <c r="AI1834" s="37"/>
      <c r="AJ1834" s="37"/>
      <c r="AK1834" s="37"/>
      <c r="AL1834" s="37"/>
    </row>
    <row r="1835" spans="1:38" ht="15" customHeight="1">
      <c r="A1835" s="104" t="s">
        <v>3314</v>
      </c>
      <c r="B1835" s="36" t="s">
        <v>76</v>
      </c>
      <c r="C1835" s="37">
        <f t="shared" si="28"/>
        <v>2</v>
      </c>
      <c r="D1835" s="37">
        <v>0</v>
      </c>
      <c r="E1835" s="37"/>
      <c r="F1835" s="37"/>
      <c r="G1835" s="26"/>
      <c r="H1835" s="26"/>
      <c r="I1835" s="26"/>
      <c r="J1835" s="26"/>
      <c r="K1835" s="26"/>
      <c r="L1835" s="26">
        <v>2019</v>
      </c>
      <c r="M1835" s="26">
        <v>2018</v>
      </c>
      <c r="N1835" s="37"/>
      <c r="O1835" s="37"/>
      <c r="P1835" s="37"/>
      <c r="Q1835" s="37"/>
      <c r="R1835" s="37"/>
      <c r="S1835" s="37"/>
      <c r="T1835" s="37"/>
      <c r="U1835" s="37"/>
      <c r="V1835" s="37"/>
      <c r="W1835" s="37"/>
      <c r="X1835" s="37"/>
      <c r="Y1835" s="37"/>
      <c r="Z1835" s="37"/>
      <c r="AA1835" s="37"/>
      <c r="AB1835" s="37"/>
      <c r="AC1835" s="37"/>
      <c r="AD1835" s="37"/>
      <c r="AE1835" s="37"/>
      <c r="AF1835" s="37"/>
      <c r="AG1835" s="37"/>
      <c r="AH1835" s="37"/>
      <c r="AI1835" s="37"/>
      <c r="AJ1835" s="37"/>
      <c r="AK1835" s="37"/>
      <c r="AL1835" s="37"/>
    </row>
    <row r="1836" spans="1:38" ht="15" customHeight="1">
      <c r="A1836" s="103" t="s">
        <v>3315</v>
      </c>
      <c r="B1836" s="25" t="s">
        <v>112</v>
      </c>
      <c r="C1836" s="37">
        <f t="shared" si="28"/>
        <v>10</v>
      </c>
      <c r="D1836" s="37">
        <v>10</v>
      </c>
      <c r="E1836" s="37">
        <v>2026</v>
      </c>
      <c r="F1836" s="37">
        <v>2025</v>
      </c>
      <c r="G1836" s="26">
        <v>2024</v>
      </c>
      <c r="H1836" s="26">
        <v>2023</v>
      </c>
      <c r="I1836" s="26">
        <v>2022</v>
      </c>
      <c r="J1836" s="26">
        <v>2021</v>
      </c>
      <c r="K1836" s="26">
        <v>2020</v>
      </c>
      <c r="L1836" s="26">
        <v>2019</v>
      </c>
      <c r="M1836" s="26">
        <v>2018</v>
      </c>
      <c r="N1836" s="37">
        <v>2017</v>
      </c>
      <c r="O1836" s="37"/>
      <c r="P1836" s="37"/>
      <c r="Q1836" s="37"/>
      <c r="R1836" s="37"/>
      <c r="S1836" s="37"/>
      <c r="T1836" s="37"/>
      <c r="U1836" s="37"/>
      <c r="V1836" s="37"/>
      <c r="W1836" s="37"/>
      <c r="X1836" s="37"/>
      <c r="Y1836" s="37"/>
      <c r="Z1836" s="37"/>
      <c r="AA1836" s="37"/>
      <c r="AB1836" s="37"/>
      <c r="AC1836" s="37"/>
      <c r="AD1836" s="37"/>
      <c r="AE1836" s="37"/>
      <c r="AF1836" s="37"/>
      <c r="AG1836" s="37"/>
      <c r="AH1836" s="37"/>
      <c r="AI1836" s="37"/>
      <c r="AJ1836" s="37"/>
      <c r="AK1836" s="37"/>
      <c r="AL1836" s="37"/>
    </row>
    <row r="1837" spans="1:38" ht="15" customHeight="1">
      <c r="A1837" s="103" t="s">
        <v>3316</v>
      </c>
      <c r="B1837" s="25" t="s">
        <v>139</v>
      </c>
      <c r="C1837" s="37">
        <f t="shared" si="28"/>
        <v>4</v>
      </c>
      <c r="D1837" s="37">
        <v>4</v>
      </c>
      <c r="E1837" s="37">
        <v>2026</v>
      </c>
      <c r="F1837" s="37">
        <v>2025</v>
      </c>
      <c r="G1837" s="26">
        <v>2024</v>
      </c>
      <c r="H1837" s="26">
        <v>2023</v>
      </c>
      <c r="I1837" s="26"/>
      <c r="J1837" s="26"/>
      <c r="K1837" s="26"/>
      <c r="L1837" s="26"/>
      <c r="M1837" s="26"/>
      <c r="N1837" s="37"/>
      <c r="O1837" s="37"/>
      <c r="P1837" s="37"/>
      <c r="Q1837" s="37"/>
      <c r="R1837" s="37"/>
      <c r="S1837" s="37"/>
      <c r="T1837" s="37"/>
      <c r="U1837" s="37"/>
      <c r="V1837" s="37"/>
      <c r="W1837" s="37"/>
      <c r="X1837" s="37"/>
      <c r="Y1837" s="37"/>
      <c r="Z1837" s="37"/>
      <c r="AA1837" s="37"/>
      <c r="AB1837" s="37"/>
      <c r="AC1837" s="37"/>
      <c r="AD1837" s="37"/>
      <c r="AE1837" s="37"/>
      <c r="AF1837" s="37"/>
      <c r="AG1837" s="37"/>
      <c r="AH1837" s="37"/>
      <c r="AI1837" s="37"/>
      <c r="AJ1837" s="37"/>
      <c r="AK1837" s="37"/>
      <c r="AL1837" s="37"/>
    </row>
    <row r="1838" spans="1:38" ht="15" customHeight="1">
      <c r="A1838" s="104" t="s">
        <v>3317</v>
      </c>
      <c r="B1838" s="36" t="s">
        <v>299</v>
      </c>
      <c r="C1838" s="37">
        <f t="shared" si="28"/>
        <v>10</v>
      </c>
      <c r="D1838" s="37">
        <v>10</v>
      </c>
      <c r="E1838" s="37">
        <v>2026</v>
      </c>
      <c r="F1838" s="37">
        <v>2025</v>
      </c>
      <c r="G1838" s="26">
        <v>2024</v>
      </c>
      <c r="H1838" s="26">
        <v>2023</v>
      </c>
      <c r="I1838" s="26">
        <v>2022</v>
      </c>
      <c r="J1838" s="26">
        <v>2021</v>
      </c>
      <c r="K1838" s="26">
        <v>2020</v>
      </c>
      <c r="L1838" s="26">
        <v>2019</v>
      </c>
      <c r="M1838" s="26">
        <v>2018</v>
      </c>
      <c r="N1838" s="37">
        <v>2017</v>
      </c>
      <c r="O1838" s="37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</row>
    <row r="1839" spans="1:38" ht="15" customHeight="1">
      <c r="A1839" s="103" t="s">
        <v>3318</v>
      </c>
      <c r="B1839" s="25" t="s">
        <v>76</v>
      </c>
      <c r="C1839" s="37">
        <f t="shared" si="28"/>
        <v>1</v>
      </c>
      <c r="D1839" s="37">
        <v>0</v>
      </c>
      <c r="E1839" s="37"/>
      <c r="F1839" s="37"/>
      <c r="G1839" s="26"/>
      <c r="H1839" s="26"/>
      <c r="I1839" s="26"/>
      <c r="J1839" s="26">
        <v>2021</v>
      </c>
      <c r="K1839" s="26"/>
      <c r="L1839" s="26"/>
      <c r="M1839" s="26"/>
      <c r="N1839" s="37"/>
      <c r="O1839" s="37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  <c r="Z1839" s="37"/>
      <c r="AA1839" s="37"/>
      <c r="AB1839" s="37"/>
      <c r="AC1839" s="37"/>
      <c r="AD1839" s="37"/>
      <c r="AE1839" s="37"/>
      <c r="AF1839" s="37"/>
      <c r="AG1839" s="37"/>
      <c r="AH1839" s="37"/>
      <c r="AI1839" s="37"/>
      <c r="AJ1839" s="37"/>
      <c r="AK1839" s="37"/>
      <c r="AL1839" s="37"/>
    </row>
    <row r="1840" spans="1:38" ht="15" customHeight="1">
      <c r="A1840" s="103" t="s">
        <v>3319</v>
      </c>
      <c r="B1840" s="25" t="s">
        <v>90</v>
      </c>
      <c r="C1840" s="37">
        <f t="shared" si="28"/>
        <v>8</v>
      </c>
      <c r="D1840" s="37">
        <v>0</v>
      </c>
      <c r="E1840" s="37"/>
      <c r="F1840" s="38">
        <v>2025</v>
      </c>
      <c r="G1840" s="27">
        <v>2024</v>
      </c>
      <c r="H1840" s="26">
        <v>2023</v>
      </c>
      <c r="I1840" s="26">
        <v>2022</v>
      </c>
      <c r="J1840" s="26">
        <v>2021</v>
      </c>
      <c r="K1840" s="26"/>
      <c r="L1840" s="26"/>
      <c r="M1840" s="26"/>
      <c r="N1840" s="37"/>
      <c r="O1840" s="37">
        <v>2016</v>
      </c>
      <c r="P1840" s="37">
        <v>2015</v>
      </c>
      <c r="Q1840" s="37">
        <v>2014</v>
      </c>
      <c r="R1840" s="37"/>
      <c r="S1840" s="37"/>
      <c r="T1840" s="37"/>
      <c r="U1840" s="37"/>
      <c r="V1840" s="37"/>
      <c r="W1840" s="37"/>
      <c r="X1840" s="37"/>
      <c r="Y1840" s="37"/>
      <c r="Z1840" s="37"/>
      <c r="AA1840" s="37"/>
      <c r="AB1840" s="37"/>
      <c r="AC1840" s="37"/>
      <c r="AD1840" s="37"/>
      <c r="AE1840" s="37"/>
      <c r="AF1840" s="37"/>
      <c r="AG1840" s="37"/>
      <c r="AH1840" s="37"/>
      <c r="AI1840" s="37"/>
      <c r="AJ1840" s="37"/>
      <c r="AK1840" s="37"/>
      <c r="AL1840" s="37"/>
    </row>
    <row r="1841" spans="1:38" ht="15" customHeight="1">
      <c r="A1841" s="104" t="s">
        <v>3320</v>
      </c>
      <c r="B1841" s="36" t="s">
        <v>110</v>
      </c>
      <c r="C1841" s="37">
        <f t="shared" si="28"/>
        <v>4</v>
      </c>
      <c r="D1841" s="37">
        <v>0</v>
      </c>
      <c r="E1841" s="37"/>
      <c r="F1841" s="37"/>
      <c r="G1841" s="26"/>
      <c r="H1841" s="26"/>
      <c r="I1841" s="26"/>
      <c r="J1841" s="26"/>
      <c r="K1841" s="26"/>
      <c r="L1841" s="26"/>
      <c r="M1841" s="26"/>
      <c r="N1841" s="37"/>
      <c r="O1841" s="37"/>
      <c r="P1841" s="37"/>
      <c r="Q1841" s="37"/>
      <c r="R1841" s="37"/>
      <c r="S1841" s="37"/>
      <c r="T1841" s="37"/>
      <c r="U1841" s="37"/>
      <c r="V1841" s="37"/>
      <c r="W1841" s="37"/>
      <c r="X1841" s="37">
        <v>2007</v>
      </c>
      <c r="Y1841" s="37">
        <v>2006</v>
      </c>
      <c r="Z1841" s="37">
        <v>2005</v>
      </c>
      <c r="AA1841" s="37">
        <v>2004</v>
      </c>
      <c r="AB1841" s="37"/>
      <c r="AC1841" s="37"/>
      <c r="AD1841" s="37"/>
      <c r="AE1841" s="37"/>
      <c r="AF1841" s="37"/>
      <c r="AG1841" s="37"/>
      <c r="AH1841" s="37"/>
      <c r="AI1841" s="37"/>
      <c r="AJ1841" s="37"/>
      <c r="AK1841" s="37"/>
      <c r="AL1841" s="37"/>
    </row>
    <row r="1842" spans="1:38" ht="15" customHeight="1">
      <c r="A1842" s="104" t="s">
        <v>3321</v>
      </c>
      <c r="B1842" s="36" t="s">
        <v>99</v>
      </c>
      <c r="C1842" s="37">
        <f t="shared" si="28"/>
        <v>3</v>
      </c>
      <c r="D1842" s="37">
        <v>0</v>
      </c>
      <c r="E1842" s="37"/>
      <c r="F1842" s="37">
        <v>2025</v>
      </c>
      <c r="G1842" s="27">
        <v>2024</v>
      </c>
      <c r="H1842" s="27">
        <v>2023</v>
      </c>
      <c r="I1842" s="26"/>
      <c r="J1842" s="26"/>
      <c r="K1842" s="26"/>
      <c r="L1842" s="26"/>
      <c r="M1842" s="26"/>
      <c r="N1842" s="37"/>
      <c r="O1842" s="37"/>
      <c r="P1842" s="37"/>
      <c r="Q1842" s="37"/>
      <c r="R1842" s="37"/>
      <c r="S1842" s="37"/>
      <c r="T1842" s="37"/>
      <c r="U1842" s="37"/>
      <c r="V1842" s="37"/>
      <c r="W1842" s="37"/>
      <c r="X1842" s="37"/>
      <c r="Y1842" s="37"/>
      <c r="Z1842" s="37"/>
      <c r="AA1842" s="37"/>
      <c r="AB1842" s="37"/>
      <c r="AC1842" s="37"/>
      <c r="AD1842" s="37"/>
      <c r="AE1842" s="37"/>
      <c r="AF1842" s="37"/>
      <c r="AG1842" s="37"/>
      <c r="AH1842" s="37"/>
      <c r="AI1842" s="37"/>
      <c r="AJ1842" s="37"/>
      <c r="AK1842" s="37"/>
      <c r="AL1842" s="37"/>
    </row>
    <row r="1843" spans="1:38" ht="15" customHeight="1">
      <c r="A1843" s="104" t="s">
        <v>3322</v>
      </c>
      <c r="B1843" s="36" t="s">
        <v>137</v>
      </c>
      <c r="C1843" s="37">
        <f t="shared" si="28"/>
        <v>3</v>
      </c>
      <c r="D1843" s="37">
        <v>0</v>
      </c>
      <c r="E1843" s="37"/>
      <c r="F1843" s="37"/>
      <c r="G1843" s="26"/>
      <c r="H1843" s="26"/>
      <c r="I1843" s="26"/>
      <c r="J1843" s="26"/>
      <c r="K1843" s="26"/>
      <c r="L1843" s="26"/>
      <c r="M1843" s="26">
        <v>2018</v>
      </c>
      <c r="N1843" s="37"/>
      <c r="O1843" s="37"/>
      <c r="P1843" s="37"/>
      <c r="Q1843" s="37"/>
      <c r="R1843" s="37"/>
      <c r="S1843" s="37"/>
      <c r="T1843" s="37"/>
      <c r="U1843" s="37"/>
      <c r="V1843" s="37"/>
      <c r="W1843" s="37"/>
      <c r="X1843" s="37"/>
      <c r="Y1843" s="37"/>
      <c r="Z1843" s="37"/>
      <c r="AA1843" s="37">
        <v>2004</v>
      </c>
      <c r="AB1843" s="37">
        <v>2003</v>
      </c>
      <c r="AC1843" s="37"/>
      <c r="AD1843" s="37"/>
      <c r="AE1843" s="37"/>
      <c r="AF1843" s="37"/>
      <c r="AG1843" s="37"/>
      <c r="AH1843" s="37"/>
      <c r="AI1843" s="37"/>
      <c r="AJ1843" s="37"/>
      <c r="AK1843" s="37"/>
      <c r="AL1843" s="37"/>
    </row>
    <row r="1844" spans="1:38" ht="15" customHeight="1">
      <c r="A1844" s="103" t="s">
        <v>3323</v>
      </c>
      <c r="B1844" s="36" t="s">
        <v>299</v>
      </c>
      <c r="C1844" s="37">
        <f t="shared" si="28"/>
        <v>1</v>
      </c>
      <c r="D1844" s="37">
        <v>0</v>
      </c>
      <c r="E1844" s="37"/>
      <c r="F1844" s="37"/>
      <c r="G1844" s="26"/>
      <c r="H1844" s="26"/>
      <c r="I1844" s="26"/>
      <c r="J1844" s="26"/>
      <c r="K1844" s="26"/>
      <c r="L1844" s="26"/>
      <c r="M1844" s="26"/>
      <c r="N1844" s="37"/>
      <c r="O1844" s="37"/>
      <c r="P1844" s="37"/>
      <c r="Q1844" s="37"/>
      <c r="R1844" s="37"/>
      <c r="S1844" s="37"/>
      <c r="T1844" s="37"/>
      <c r="U1844" s="37"/>
      <c r="V1844" s="37"/>
      <c r="W1844" s="37"/>
      <c r="X1844" s="37"/>
      <c r="Y1844" s="37"/>
      <c r="Z1844" s="37"/>
      <c r="AA1844" s="37"/>
      <c r="AB1844" s="37"/>
      <c r="AC1844" s="37"/>
      <c r="AD1844" s="37"/>
      <c r="AE1844" s="37"/>
      <c r="AF1844" s="37"/>
      <c r="AG1844" s="37"/>
      <c r="AH1844" s="37">
        <v>1997</v>
      </c>
      <c r="AI1844" s="37"/>
      <c r="AJ1844" s="37"/>
      <c r="AK1844" s="37"/>
      <c r="AL1844" s="37"/>
    </row>
    <row r="1845" spans="1:38" ht="15" customHeight="1">
      <c r="A1845" s="104" t="s">
        <v>3324</v>
      </c>
      <c r="B1845" s="36"/>
      <c r="C1845" s="37">
        <f t="shared" si="28"/>
        <v>3</v>
      </c>
      <c r="D1845" s="37">
        <v>0</v>
      </c>
      <c r="E1845" s="37"/>
      <c r="F1845" s="37"/>
      <c r="G1845" s="26"/>
      <c r="H1845" s="26"/>
      <c r="I1845" s="26"/>
      <c r="J1845" s="26"/>
      <c r="K1845" s="26"/>
      <c r="L1845" s="26"/>
      <c r="M1845" s="26"/>
      <c r="N1845" s="37"/>
      <c r="O1845" s="37"/>
      <c r="P1845" s="37"/>
      <c r="Q1845" s="37"/>
      <c r="R1845" s="37"/>
      <c r="S1845" s="37">
        <v>2012</v>
      </c>
      <c r="T1845" s="37">
        <v>2011</v>
      </c>
      <c r="U1845" s="37">
        <v>2010</v>
      </c>
      <c r="V1845" s="37"/>
      <c r="W1845" s="37"/>
      <c r="X1845" s="37"/>
      <c r="Y1845" s="37"/>
      <c r="Z1845" s="37"/>
      <c r="AA1845" s="37"/>
      <c r="AB1845" s="37"/>
      <c r="AC1845" s="37"/>
      <c r="AD1845" s="37"/>
      <c r="AE1845" s="37"/>
      <c r="AF1845" s="37"/>
      <c r="AG1845" s="37"/>
      <c r="AH1845" s="37"/>
      <c r="AI1845" s="37"/>
      <c r="AJ1845" s="37"/>
      <c r="AK1845" s="37"/>
      <c r="AL1845" s="37"/>
    </row>
    <row r="1846" spans="1:38" ht="15" customHeight="1">
      <c r="A1846" s="103" t="s">
        <v>3325</v>
      </c>
      <c r="B1846" s="25" t="s">
        <v>90</v>
      </c>
      <c r="C1846" s="37">
        <f t="shared" si="28"/>
        <v>5</v>
      </c>
      <c r="D1846" s="37">
        <v>2</v>
      </c>
      <c r="E1846" s="37">
        <v>2026</v>
      </c>
      <c r="F1846" s="37">
        <v>2025</v>
      </c>
      <c r="G1846" s="47"/>
      <c r="H1846" s="27">
        <v>2023</v>
      </c>
      <c r="I1846" s="27">
        <v>2022</v>
      </c>
      <c r="J1846" s="26"/>
      <c r="K1846" s="26"/>
      <c r="L1846" s="26"/>
      <c r="M1846" s="26"/>
      <c r="N1846" s="37"/>
      <c r="O1846" s="37"/>
      <c r="P1846" s="37"/>
      <c r="Q1846" s="37"/>
      <c r="R1846" s="37"/>
      <c r="S1846" s="37"/>
      <c r="T1846" s="37">
        <v>2011</v>
      </c>
      <c r="U1846" s="37"/>
      <c r="V1846" s="37"/>
      <c r="W1846" s="37"/>
      <c r="X1846" s="37"/>
      <c r="Y1846" s="37"/>
      <c r="Z1846" s="37"/>
      <c r="AA1846" s="37"/>
      <c r="AB1846" s="37"/>
      <c r="AC1846" s="37"/>
      <c r="AD1846" s="37"/>
      <c r="AE1846" s="37"/>
      <c r="AF1846" s="37"/>
      <c r="AG1846" s="37"/>
      <c r="AH1846" s="37"/>
      <c r="AI1846" s="37"/>
      <c r="AJ1846" s="37"/>
      <c r="AK1846" s="37"/>
      <c r="AL1846" s="37"/>
    </row>
    <row r="1847" spans="1:38" ht="15" customHeight="1">
      <c r="A1847" s="104" t="s">
        <v>3326</v>
      </c>
      <c r="B1847" s="25" t="s">
        <v>76</v>
      </c>
      <c r="C1847" s="37">
        <f t="shared" si="28"/>
        <v>2</v>
      </c>
      <c r="D1847" s="37">
        <v>0</v>
      </c>
      <c r="E1847" s="37"/>
      <c r="F1847" s="37"/>
      <c r="G1847" s="26"/>
      <c r="H1847" s="26"/>
      <c r="I1847" s="26"/>
      <c r="J1847" s="26"/>
      <c r="K1847" s="26"/>
      <c r="L1847" s="26"/>
      <c r="M1847" s="26"/>
      <c r="N1847" s="37"/>
      <c r="O1847" s="37"/>
      <c r="P1847" s="37"/>
      <c r="Q1847" s="37">
        <v>2014</v>
      </c>
      <c r="R1847" s="37"/>
      <c r="S1847" s="37">
        <v>2012</v>
      </c>
      <c r="T1847" s="37"/>
      <c r="U1847" s="37"/>
      <c r="V1847" s="37"/>
      <c r="W1847" s="37"/>
      <c r="X1847" s="37"/>
      <c r="Y1847" s="37"/>
      <c r="Z1847" s="37"/>
      <c r="AA1847" s="37"/>
      <c r="AB1847" s="37"/>
      <c r="AC1847" s="37"/>
      <c r="AD1847" s="37"/>
      <c r="AE1847" s="37"/>
      <c r="AF1847" s="37"/>
      <c r="AG1847" s="37"/>
      <c r="AH1847" s="37"/>
      <c r="AI1847" s="37"/>
      <c r="AJ1847" s="37"/>
      <c r="AK1847" s="37"/>
      <c r="AL1847" s="37"/>
    </row>
    <row r="1848" spans="1:38" ht="15" customHeight="1">
      <c r="A1848" s="103" t="s">
        <v>3327</v>
      </c>
      <c r="B1848" s="36" t="s">
        <v>88</v>
      </c>
      <c r="C1848" s="37">
        <f t="shared" si="28"/>
        <v>2</v>
      </c>
      <c r="D1848" s="37">
        <v>0</v>
      </c>
      <c r="E1848" s="37"/>
      <c r="F1848" s="37"/>
      <c r="G1848" s="26"/>
      <c r="H1848" s="26"/>
      <c r="I1848" s="26"/>
      <c r="J1848" s="26"/>
      <c r="K1848" s="26"/>
      <c r="L1848" s="26"/>
      <c r="M1848" s="26"/>
      <c r="N1848" s="37"/>
      <c r="O1848" s="37"/>
      <c r="P1848" s="37"/>
      <c r="Q1848" s="37"/>
      <c r="R1848" s="37"/>
      <c r="S1848" s="37"/>
      <c r="T1848" s="37"/>
      <c r="U1848" s="37"/>
      <c r="V1848" s="37"/>
      <c r="W1848" s="37"/>
      <c r="X1848" s="37"/>
      <c r="Y1848" s="37"/>
      <c r="Z1848" s="37"/>
      <c r="AA1848" s="37"/>
      <c r="AB1848" s="37"/>
      <c r="AC1848" s="37"/>
      <c r="AD1848" s="37"/>
      <c r="AE1848" s="37">
        <v>2000</v>
      </c>
      <c r="AF1848" s="37"/>
      <c r="AG1848" s="37">
        <v>1998</v>
      </c>
      <c r="AH1848" s="37"/>
      <c r="AI1848" s="37"/>
      <c r="AJ1848" s="37"/>
      <c r="AK1848" s="37"/>
      <c r="AL1848" s="37"/>
    </row>
    <row r="1849" spans="1:38" ht="15" customHeight="1">
      <c r="A1849" s="103" t="s">
        <v>3328</v>
      </c>
      <c r="B1849" s="25" t="s">
        <v>81</v>
      </c>
      <c r="C1849" s="37">
        <f t="shared" si="28"/>
        <v>2</v>
      </c>
      <c r="D1849" s="37">
        <v>0</v>
      </c>
      <c r="E1849" s="37"/>
      <c r="F1849" s="37"/>
      <c r="G1849" s="26"/>
      <c r="H1849" s="26">
        <v>2023</v>
      </c>
      <c r="I1849" s="26">
        <v>2022</v>
      </c>
      <c r="J1849" s="26"/>
      <c r="K1849" s="26"/>
      <c r="L1849" s="26"/>
      <c r="M1849" s="26"/>
      <c r="N1849" s="37"/>
      <c r="O1849" s="37"/>
      <c r="P1849" s="37"/>
      <c r="Q1849" s="37"/>
      <c r="R1849" s="37"/>
      <c r="S1849" s="37"/>
      <c r="T1849" s="37"/>
      <c r="U1849" s="37"/>
      <c r="V1849" s="37"/>
      <c r="W1849" s="37"/>
      <c r="X1849" s="37"/>
      <c r="Y1849" s="37"/>
      <c r="Z1849" s="37"/>
      <c r="AA1849" s="37"/>
      <c r="AB1849" s="37"/>
      <c r="AC1849" s="37"/>
      <c r="AD1849" s="37"/>
      <c r="AE1849" s="37"/>
      <c r="AF1849" s="37"/>
      <c r="AG1849" s="37"/>
      <c r="AH1849" s="37"/>
      <c r="AI1849" s="37"/>
      <c r="AJ1849" s="37"/>
      <c r="AK1849" s="37"/>
      <c r="AL1849" s="37"/>
    </row>
    <row r="1850" spans="1:38" ht="15" customHeight="1">
      <c r="A1850" s="103" t="s">
        <v>3329</v>
      </c>
      <c r="B1850" s="36" t="s">
        <v>221</v>
      </c>
      <c r="C1850" s="37">
        <f t="shared" si="28"/>
        <v>7</v>
      </c>
      <c r="D1850" s="37">
        <v>0</v>
      </c>
      <c r="E1850" s="37"/>
      <c r="F1850" s="37"/>
      <c r="G1850" s="26">
        <v>2024</v>
      </c>
      <c r="H1850" s="26">
        <v>2023</v>
      </c>
      <c r="I1850" s="26">
        <v>2022</v>
      </c>
      <c r="J1850" s="26"/>
      <c r="K1850" s="26">
        <v>2020</v>
      </c>
      <c r="L1850" s="26"/>
      <c r="M1850" s="26"/>
      <c r="N1850" s="37"/>
      <c r="O1850" s="37"/>
      <c r="P1850" s="37"/>
      <c r="Q1850" s="37"/>
      <c r="R1850" s="37"/>
      <c r="S1850" s="37"/>
      <c r="T1850" s="37"/>
      <c r="U1850" s="37"/>
      <c r="V1850" s="37"/>
      <c r="W1850" s="37"/>
      <c r="X1850" s="37">
        <v>2007</v>
      </c>
      <c r="Y1850" s="37">
        <v>2006</v>
      </c>
      <c r="Z1850" s="37"/>
      <c r="AA1850" s="37"/>
      <c r="AB1850" s="37"/>
      <c r="AC1850" s="37">
        <v>2002</v>
      </c>
      <c r="AD1850" s="37"/>
      <c r="AE1850" s="37"/>
      <c r="AF1850" s="37"/>
      <c r="AG1850" s="37"/>
      <c r="AH1850" s="37"/>
      <c r="AI1850" s="37"/>
      <c r="AJ1850" s="37"/>
      <c r="AK1850" s="37"/>
      <c r="AL1850" s="37"/>
    </row>
    <row r="1851" spans="1:38" ht="15" customHeight="1">
      <c r="A1851" s="103" t="s">
        <v>3330</v>
      </c>
      <c r="B1851" s="36" t="s">
        <v>221</v>
      </c>
      <c r="C1851" s="37">
        <f t="shared" si="28"/>
        <v>1</v>
      </c>
      <c r="D1851" s="37">
        <v>0</v>
      </c>
      <c r="E1851" s="37"/>
      <c r="F1851" s="37"/>
      <c r="G1851" s="26"/>
      <c r="H1851" s="26"/>
      <c r="I1851" s="26"/>
      <c r="J1851" s="26"/>
      <c r="K1851" s="26"/>
      <c r="L1851" s="26"/>
      <c r="M1851" s="26">
        <v>2018</v>
      </c>
      <c r="N1851" s="37"/>
      <c r="O1851" s="37"/>
      <c r="P1851" s="37"/>
      <c r="Q1851" s="37"/>
      <c r="R1851" s="37"/>
      <c r="S1851" s="37"/>
      <c r="T1851" s="37"/>
      <c r="U1851" s="37"/>
      <c r="V1851" s="37"/>
      <c r="W1851" s="37"/>
      <c r="X1851" s="37"/>
      <c r="Y1851" s="37"/>
      <c r="Z1851" s="37"/>
      <c r="AA1851" s="37"/>
      <c r="AB1851" s="37"/>
      <c r="AC1851" s="37"/>
      <c r="AD1851" s="37"/>
      <c r="AE1851" s="37"/>
      <c r="AF1851" s="37"/>
      <c r="AG1851" s="37"/>
      <c r="AH1851" s="37"/>
      <c r="AI1851" s="37"/>
      <c r="AJ1851" s="37"/>
      <c r="AK1851" s="37"/>
      <c r="AL1851" s="37"/>
    </row>
    <row r="1852" spans="1:38" ht="15" customHeight="1">
      <c r="A1852" s="104" t="s">
        <v>3331</v>
      </c>
      <c r="B1852" s="36" t="s">
        <v>299</v>
      </c>
      <c r="C1852" s="37">
        <f t="shared" si="28"/>
        <v>1</v>
      </c>
      <c r="D1852" s="37">
        <v>0</v>
      </c>
      <c r="E1852" s="37"/>
      <c r="F1852" s="37"/>
      <c r="G1852" s="26"/>
      <c r="H1852" s="26"/>
      <c r="I1852" s="26"/>
      <c r="J1852" s="26"/>
      <c r="K1852" s="26"/>
      <c r="L1852" s="26"/>
      <c r="M1852" s="26"/>
      <c r="N1852" s="37"/>
      <c r="O1852" s="37"/>
      <c r="P1852" s="37"/>
      <c r="Q1852" s="37"/>
      <c r="R1852" s="37"/>
      <c r="S1852" s="37"/>
      <c r="T1852" s="37"/>
      <c r="U1852" s="37"/>
      <c r="V1852" s="37"/>
      <c r="W1852" s="37"/>
      <c r="X1852" s="37"/>
      <c r="Y1852" s="37"/>
      <c r="Z1852" s="37"/>
      <c r="AA1852" s="37"/>
      <c r="AB1852" s="37">
        <v>2003</v>
      </c>
      <c r="AC1852" s="37"/>
      <c r="AD1852" s="37"/>
      <c r="AE1852" s="37"/>
      <c r="AF1852" s="37"/>
      <c r="AG1852" s="37"/>
      <c r="AH1852" s="37"/>
      <c r="AI1852" s="37"/>
      <c r="AJ1852" s="37"/>
      <c r="AK1852" s="37"/>
      <c r="AL1852" s="37"/>
    </row>
    <row r="1853" spans="1:38" ht="15" customHeight="1">
      <c r="A1853" s="104" t="s">
        <v>3332</v>
      </c>
      <c r="B1853" s="25" t="s">
        <v>90</v>
      </c>
      <c r="C1853" s="37">
        <f t="shared" si="28"/>
        <v>3</v>
      </c>
      <c r="D1853" s="37">
        <v>3</v>
      </c>
      <c r="E1853" s="37">
        <v>2026</v>
      </c>
      <c r="F1853" s="37">
        <v>2025</v>
      </c>
      <c r="G1853" s="26">
        <v>2024</v>
      </c>
      <c r="H1853" s="26"/>
      <c r="I1853" s="26"/>
      <c r="J1853" s="26"/>
      <c r="K1853" s="26"/>
      <c r="L1853" s="26"/>
      <c r="M1853" s="26"/>
      <c r="N1853" s="37"/>
      <c r="O1853" s="37"/>
      <c r="P1853" s="37"/>
      <c r="Q1853" s="37"/>
      <c r="R1853" s="37"/>
      <c r="S1853" s="37"/>
      <c r="T1853" s="37"/>
      <c r="U1853" s="37"/>
      <c r="V1853" s="37"/>
      <c r="W1853" s="37"/>
      <c r="X1853" s="37"/>
      <c r="Y1853" s="37"/>
      <c r="Z1853" s="37"/>
      <c r="AA1853" s="37"/>
      <c r="AB1853" s="37"/>
      <c r="AC1853" s="37"/>
      <c r="AD1853" s="37"/>
      <c r="AE1853" s="37"/>
      <c r="AF1853" s="37"/>
      <c r="AG1853" s="37"/>
      <c r="AH1853" s="37"/>
      <c r="AI1853" s="37"/>
      <c r="AJ1853" s="37"/>
      <c r="AK1853" s="37"/>
      <c r="AL1853" s="37"/>
    </row>
    <row r="1854" spans="1:38" ht="15" customHeight="1">
      <c r="A1854" s="107" t="s">
        <v>3333</v>
      </c>
      <c r="B1854" s="25" t="s">
        <v>221</v>
      </c>
      <c r="C1854" s="37">
        <f t="shared" si="28"/>
        <v>2</v>
      </c>
      <c r="D1854" s="37">
        <v>0</v>
      </c>
      <c r="E1854" s="37"/>
      <c r="F1854" s="37">
        <v>2025</v>
      </c>
      <c r="G1854" s="27">
        <v>2024</v>
      </c>
      <c r="H1854" s="26"/>
      <c r="I1854" s="26"/>
      <c r="J1854" s="26"/>
      <c r="K1854" s="26"/>
      <c r="L1854" s="26"/>
      <c r="M1854" s="26"/>
      <c r="N1854" s="37"/>
      <c r="O1854" s="37"/>
      <c r="P1854" s="37"/>
      <c r="Q1854" s="37"/>
      <c r="R1854" s="37"/>
      <c r="S1854" s="37"/>
      <c r="T1854" s="37"/>
      <c r="U1854" s="37"/>
      <c r="V1854" s="37"/>
      <c r="W1854" s="37"/>
      <c r="X1854" s="37"/>
      <c r="Y1854" s="37"/>
      <c r="Z1854" s="37"/>
      <c r="AA1854" s="37"/>
      <c r="AB1854" s="37"/>
      <c r="AC1854" s="37"/>
      <c r="AD1854" s="37"/>
      <c r="AE1854" s="37"/>
      <c r="AF1854" s="37"/>
      <c r="AG1854" s="37"/>
      <c r="AH1854" s="37"/>
      <c r="AI1854" s="37"/>
      <c r="AJ1854" s="37"/>
      <c r="AK1854" s="37"/>
      <c r="AL1854" s="37"/>
    </row>
    <row r="1855" spans="1:38" ht="15" customHeight="1">
      <c r="A1855" s="103" t="s">
        <v>3334</v>
      </c>
      <c r="B1855" s="36" t="s">
        <v>221</v>
      </c>
      <c r="C1855" s="37">
        <f t="shared" si="28"/>
        <v>1</v>
      </c>
      <c r="D1855" s="37">
        <v>0</v>
      </c>
      <c r="E1855" s="37"/>
      <c r="F1855" s="37"/>
      <c r="G1855" s="26"/>
      <c r="H1855" s="26"/>
      <c r="I1855" s="26"/>
      <c r="J1855" s="26"/>
      <c r="K1855" s="26"/>
      <c r="L1855" s="26"/>
      <c r="M1855" s="26"/>
      <c r="N1855" s="37"/>
      <c r="O1855" s="37"/>
      <c r="P1855" s="37"/>
      <c r="Q1855" s="37"/>
      <c r="R1855" s="37"/>
      <c r="S1855" s="37"/>
      <c r="T1855" s="37"/>
      <c r="U1855" s="37"/>
      <c r="V1855" s="37"/>
      <c r="W1855" s="37"/>
      <c r="X1855" s="37"/>
      <c r="Y1855" s="37"/>
      <c r="Z1855" s="37"/>
      <c r="AA1855" s="37"/>
      <c r="AB1855" s="37"/>
      <c r="AC1855" s="37"/>
      <c r="AD1855" s="37"/>
      <c r="AE1855" s="37"/>
      <c r="AF1855" s="37"/>
      <c r="AG1855" s="37">
        <v>1998</v>
      </c>
      <c r="AH1855" s="37"/>
      <c r="AI1855" s="37"/>
      <c r="AJ1855" s="37"/>
      <c r="AK1855" s="37"/>
      <c r="AL1855" s="37"/>
    </row>
    <row r="1856" spans="1:38" ht="15" customHeight="1">
      <c r="A1856" s="103" t="s">
        <v>3335</v>
      </c>
      <c r="B1856" s="36" t="s">
        <v>221</v>
      </c>
      <c r="C1856" s="37">
        <f t="shared" si="28"/>
        <v>14</v>
      </c>
      <c r="D1856" s="37">
        <v>0</v>
      </c>
      <c r="E1856" s="37"/>
      <c r="F1856" s="37"/>
      <c r="G1856" s="26"/>
      <c r="H1856" s="26"/>
      <c r="I1856" s="26"/>
      <c r="J1856" s="26">
        <v>2021</v>
      </c>
      <c r="K1856" s="26">
        <v>2020</v>
      </c>
      <c r="L1856" s="26">
        <v>2019</v>
      </c>
      <c r="M1856" s="26"/>
      <c r="N1856" s="37"/>
      <c r="O1856" s="37">
        <v>2016</v>
      </c>
      <c r="P1856" s="37"/>
      <c r="Q1856" s="37"/>
      <c r="R1856" s="37"/>
      <c r="S1856" s="37"/>
      <c r="T1856" s="37"/>
      <c r="U1856" s="37"/>
      <c r="V1856" s="37">
        <v>2009</v>
      </c>
      <c r="W1856" s="37"/>
      <c r="X1856" s="37"/>
      <c r="Y1856" s="37"/>
      <c r="Z1856" s="37"/>
      <c r="AA1856" s="37"/>
      <c r="AB1856" s="37"/>
      <c r="AC1856" s="37">
        <v>2002</v>
      </c>
      <c r="AD1856" s="37">
        <v>2001</v>
      </c>
      <c r="AE1856" s="37">
        <v>2000</v>
      </c>
      <c r="AF1856" s="37">
        <v>1999</v>
      </c>
      <c r="AG1856" s="37">
        <v>1998</v>
      </c>
      <c r="AH1856" s="37">
        <v>1997</v>
      </c>
      <c r="AI1856" s="37">
        <v>1996</v>
      </c>
      <c r="AJ1856" s="37">
        <v>1995</v>
      </c>
      <c r="AK1856" s="37">
        <v>1994</v>
      </c>
      <c r="AL1856" s="37"/>
    </row>
    <row r="1857" spans="1:38" ht="15" customHeight="1">
      <c r="A1857" s="103" t="s">
        <v>3336</v>
      </c>
      <c r="B1857" s="36" t="s">
        <v>221</v>
      </c>
      <c r="C1857" s="37">
        <f t="shared" si="28"/>
        <v>4</v>
      </c>
      <c r="D1857" s="37">
        <v>0</v>
      </c>
      <c r="E1857" s="37"/>
      <c r="F1857" s="37"/>
      <c r="G1857" s="26"/>
      <c r="H1857" s="26"/>
      <c r="I1857" s="26"/>
      <c r="J1857" s="26"/>
      <c r="K1857" s="26"/>
      <c r="L1857" s="26"/>
      <c r="M1857" s="26"/>
      <c r="N1857" s="37"/>
      <c r="O1857" s="37"/>
      <c r="P1857" s="37"/>
      <c r="Q1857" s="37"/>
      <c r="R1857" s="37"/>
      <c r="S1857" s="37"/>
      <c r="T1857" s="37"/>
      <c r="U1857" s="37"/>
      <c r="V1857" s="37"/>
      <c r="W1857" s="37"/>
      <c r="X1857" s="37"/>
      <c r="Y1857" s="37"/>
      <c r="Z1857" s="37"/>
      <c r="AA1857" s="37"/>
      <c r="AB1857" s="37"/>
      <c r="AC1857" s="37"/>
      <c r="AD1857" s="37"/>
      <c r="AE1857" s="37"/>
      <c r="AF1857" s="37"/>
      <c r="AG1857" s="37">
        <v>1998</v>
      </c>
      <c r="AH1857" s="37">
        <v>1997</v>
      </c>
      <c r="AI1857" s="37">
        <v>1996</v>
      </c>
      <c r="AJ1857" s="37">
        <v>1995</v>
      </c>
      <c r="AK1857" s="37"/>
      <c r="AL1857" s="37"/>
    </row>
    <row r="1858" spans="1:38" ht="15" customHeight="1">
      <c r="A1858" s="103" t="s">
        <v>3337</v>
      </c>
      <c r="B1858" s="36" t="s">
        <v>88</v>
      </c>
      <c r="C1858" s="37">
        <f t="shared" si="28"/>
        <v>1</v>
      </c>
      <c r="D1858" s="37">
        <v>0</v>
      </c>
      <c r="E1858" s="37"/>
      <c r="F1858" s="37"/>
      <c r="G1858" s="26"/>
      <c r="H1858" s="26"/>
      <c r="I1858" s="26"/>
      <c r="J1858" s="26"/>
      <c r="K1858" s="26"/>
      <c r="L1858" s="26"/>
      <c r="M1858" s="26"/>
      <c r="N1858" s="37"/>
      <c r="O1858" s="37"/>
      <c r="P1858" s="37"/>
      <c r="Q1858" s="37"/>
      <c r="R1858" s="37"/>
      <c r="S1858" s="37"/>
      <c r="T1858" s="37"/>
      <c r="U1858" s="37"/>
      <c r="V1858" s="37"/>
      <c r="W1858" s="37"/>
      <c r="X1858" s="37"/>
      <c r="Y1858" s="37">
        <v>2006</v>
      </c>
      <c r="Z1858" s="37"/>
      <c r="AA1858" s="37"/>
      <c r="AB1858" s="37"/>
      <c r="AC1858" s="37"/>
      <c r="AD1858" s="37"/>
      <c r="AE1858" s="37"/>
      <c r="AF1858" s="37"/>
      <c r="AG1858" s="37"/>
      <c r="AH1858" s="37"/>
      <c r="AI1858" s="37"/>
      <c r="AJ1858" s="37"/>
      <c r="AK1858" s="37"/>
      <c r="AL1858" s="37"/>
    </row>
    <row r="1859" spans="1:38" ht="15" customHeight="1">
      <c r="A1859" s="103" t="s">
        <v>3337</v>
      </c>
      <c r="B1859" s="36" t="s">
        <v>221</v>
      </c>
      <c r="C1859" s="37">
        <f t="shared" si="28"/>
        <v>1</v>
      </c>
      <c r="D1859" s="37">
        <v>0</v>
      </c>
      <c r="E1859" s="37"/>
      <c r="F1859" s="37"/>
      <c r="G1859" s="26"/>
      <c r="H1859" s="26"/>
      <c r="I1859" s="26"/>
      <c r="J1859" s="26"/>
      <c r="K1859" s="26"/>
      <c r="L1859" s="26"/>
      <c r="M1859" s="26"/>
      <c r="N1859" s="37"/>
      <c r="O1859" s="37"/>
      <c r="P1859" s="37"/>
      <c r="Q1859" s="37"/>
      <c r="R1859" s="37"/>
      <c r="S1859" s="37"/>
      <c r="T1859" s="37"/>
      <c r="U1859" s="37"/>
      <c r="V1859" s="37"/>
      <c r="W1859" s="37"/>
      <c r="X1859" s="37"/>
      <c r="Y1859" s="37"/>
      <c r="Z1859" s="37"/>
      <c r="AA1859" s="37"/>
      <c r="AB1859" s="37"/>
      <c r="AC1859" s="37"/>
      <c r="AD1859" s="37"/>
      <c r="AE1859" s="37"/>
      <c r="AF1859" s="37"/>
      <c r="AG1859" s="37"/>
      <c r="AH1859" s="37"/>
      <c r="AI1859" s="37"/>
      <c r="AJ1859" s="37"/>
      <c r="AK1859" s="37">
        <v>1994</v>
      </c>
      <c r="AL1859" s="37"/>
    </row>
    <row r="1860" spans="1:38" ht="15" customHeight="1">
      <c r="A1860" s="103" t="s">
        <v>3338</v>
      </c>
      <c r="B1860" s="36" t="s">
        <v>388</v>
      </c>
      <c r="C1860" s="37">
        <f t="shared" si="28"/>
        <v>12</v>
      </c>
      <c r="D1860" s="37">
        <v>10</v>
      </c>
      <c r="E1860" s="37">
        <v>2026</v>
      </c>
      <c r="F1860" s="37">
        <v>2025</v>
      </c>
      <c r="G1860" s="26">
        <v>2024</v>
      </c>
      <c r="H1860" s="26">
        <v>2023</v>
      </c>
      <c r="I1860" s="26">
        <v>2022</v>
      </c>
      <c r="J1860" s="26">
        <v>2021</v>
      </c>
      <c r="K1860" s="26">
        <v>2020</v>
      </c>
      <c r="L1860" s="26">
        <v>2019</v>
      </c>
      <c r="M1860" s="26">
        <v>2018</v>
      </c>
      <c r="N1860" s="37">
        <v>2017</v>
      </c>
      <c r="O1860" s="37"/>
      <c r="P1860" s="37"/>
      <c r="Q1860" s="37"/>
      <c r="R1860" s="37"/>
      <c r="S1860" s="37"/>
      <c r="T1860" s="37"/>
      <c r="U1860" s="37"/>
      <c r="V1860" s="37"/>
      <c r="W1860" s="37"/>
      <c r="X1860" s="37"/>
      <c r="Y1860" s="37"/>
      <c r="Z1860" s="37">
        <v>2005</v>
      </c>
      <c r="AA1860" s="37"/>
      <c r="AB1860" s="37"/>
      <c r="AC1860" s="37"/>
      <c r="AD1860" s="37"/>
      <c r="AE1860" s="37"/>
      <c r="AF1860" s="37"/>
      <c r="AG1860" s="37"/>
      <c r="AH1860" s="37"/>
      <c r="AI1860" s="37">
        <v>1996</v>
      </c>
      <c r="AJ1860" s="37"/>
      <c r="AK1860" s="37"/>
      <c r="AL1860" s="37"/>
    </row>
    <row r="1861" spans="1:38" ht="15" customHeight="1">
      <c r="A1861" s="103" t="s">
        <v>3339</v>
      </c>
      <c r="B1861" s="36" t="s">
        <v>299</v>
      </c>
      <c r="C1861" s="37">
        <f t="shared" si="28"/>
        <v>1</v>
      </c>
      <c r="D1861" s="37">
        <v>0</v>
      </c>
      <c r="E1861" s="37"/>
      <c r="F1861" s="37"/>
      <c r="G1861" s="26">
        <v>2024</v>
      </c>
      <c r="H1861" s="26"/>
      <c r="I1861" s="26"/>
      <c r="J1861" s="26"/>
      <c r="K1861" s="26"/>
      <c r="L1861" s="26"/>
      <c r="M1861" s="26"/>
      <c r="N1861" s="37"/>
      <c r="O1861" s="37"/>
      <c r="P1861" s="37"/>
      <c r="Q1861" s="37"/>
      <c r="R1861" s="37"/>
      <c r="S1861" s="37"/>
      <c r="T1861" s="37"/>
      <c r="U1861" s="37"/>
      <c r="V1861" s="37"/>
      <c r="W1861" s="37"/>
      <c r="X1861" s="37"/>
      <c r="Y1861" s="37"/>
      <c r="Z1861" s="37"/>
      <c r="AA1861" s="37"/>
      <c r="AB1861" s="37"/>
      <c r="AC1861" s="37"/>
      <c r="AD1861" s="37"/>
      <c r="AE1861" s="37"/>
      <c r="AF1861" s="37"/>
      <c r="AG1861" s="37"/>
      <c r="AH1861" s="37"/>
      <c r="AI1861" s="37"/>
      <c r="AJ1861" s="37"/>
      <c r="AK1861" s="37"/>
      <c r="AL1861" s="37"/>
    </row>
    <row r="1862" spans="1:38" ht="15" customHeight="1">
      <c r="A1862" s="103" t="s">
        <v>3340</v>
      </c>
      <c r="B1862" s="36" t="s">
        <v>382</v>
      </c>
      <c r="C1862" s="37">
        <f t="shared" si="28"/>
        <v>16</v>
      </c>
      <c r="D1862" s="37">
        <v>0</v>
      </c>
      <c r="E1862" s="37"/>
      <c r="F1862" s="37"/>
      <c r="G1862" s="26">
        <v>2024</v>
      </c>
      <c r="H1862" s="26">
        <v>2023</v>
      </c>
      <c r="I1862" s="26"/>
      <c r="J1862" s="26">
        <v>2021</v>
      </c>
      <c r="K1862" s="26"/>
      <c r="L1862" s="26"/>
      <c r="M1862" s="26"/>
      <c r="N1862" s="37">
        <v>2017</v>
      </c>
      <c r="O1862" s="37"/>
      <c r="P1862" s="37">
        <v>2015</v>
      </c>
      <c r="Q1862" s="37"/>
      <c r="R1862" s="37"/>
      <c r="S1862" s="37"/>
      <c r="T1862" s="37"/>
      <c r="U1862" s="37">
        <v>2010</v>
      </c>
      <c r="V1862" s="37">
        <v>2009</v>
      </c>
      <c r="W1862" s="37">
        <v>2008</v>
      </c>
      <c r="X1862" s="37">
        <v>2007</v>
      </c>
      <c r="Y1862" s="37">
        <v>2006</v>
      </c>
      <c r="Z1862" s="37">
        <v>2005</v>
      </c>
      <c r="AA1862" s="37">
        <v>2004</v>
      </c>
      <c r="AB1862" s="37">
        <v>2003</v>
      </c>
      <c r="AC1862" s="37">
        <v>2002</v>
      </c>
      <c r="AD1862" s="37">
        <v>2001</v>
      </c>
      <c r="AE1862" s="37">
        <v>2000</v>
      </c>
      <c r="AF1862" s="37"/>
      <c r="AG1862" s="37"/>
      <c r="AH1862" s="37"/>
      <c r="AI1862" s="37"/>
      <c r="AJ1862" s="37"/>
      <c r="AK1862" s="37"/>
      <c r="AL1862" s="37"/>
    </row>
    <row r="1863" spans="1:38" ht="15" customHeight="1">
      <c r="A1863" s="104" t="s">
        <v>3341</v>
      </c>
      <c r="B1863" s="25" t="s">
        <v>71</v>
      </c>
      <c r="C1863" s="37">
        <f t="shared" si="28"/>
        <v>1</v>
      </c>
      <c r="D1863" s="37">
        <v>0</v>
      </c>
      <c r="E1863" s="37"/>
      <c r="F1863" s="37"/>
      <c r="G1863" s="26">
        <v>2024</v>
      </c>
      <c r="H1863" s="26"/>
      <c r="I1863" s="26"/>
      <c r="J1863" s="26"/>
      <c r="K1863" s="26"/>
      <c r="L1863" s="26"/>
      <c r="M1863" s="26"/>
      <c r="N1863" s="37"/>
      <c r="O1863" s="37"/>
      <c r="P1863" s="37"/>
      <c r="Q1863" s="37"/>
      <c r="R1863" s="37"/>
      <c r="S1863" s="37"/>
      <c r="T1863" s="37"/>
      <c r="U1863" s="37"/>
      <c r="V1863" s="37"/>
      <c r="W1863" s="37"/>
      <c r="X1863" s="37"/>
      <c r="Y1863" s="37"/>
      <c r="Z1863" s="37"/>
      <c r="AA1863" s="37"/>
      <c r="AB1863" s="37"/>
      <c r="AC1863" s="37"/>
      <c r="AD1863" s="37"/>
      <c r="AE1863" s="37"/>
      <c r="AF1863" s="37"/>
      <c r="AG1863" s="37"/>
      <c r="AH1863" s="37"/>
      <c r="AI1863" s="37"/>
      <c r="AJ1863" s="37"/>
      <c r="AK1863" s="37"/>
      <c r="AL1863" s="37"/>
    </row>
    <row r="1864" spans="1:38" ht="15" customHeight="1">
      <c r="A1864" s="104" t="s">
        <v>3342</v>
      </c>
      <c r="B1864" s="25" t="s">
        <v>81</v>
      </c>
      <c r="C1864" s="37">
        <f t="shared" si="28"/>
        <v>2</v>
      </c>
      <c r="D1864" s="37">
        <v>0</v>
      </c>
      <c r="E1864" s="37"/>
      <c r="F1864" s="37"/>
      <c r="G1864" s="26"/>
      <c r="H1864" s="26"/>
      <c r="I1864" s="26"/>
      <c r="J1864" s="26"/>
      <c r="K1864" s="26"/>
      <c r="L1864" s="26"/>
      <c r="M1864" s="26"/>
      <c r="N1864" s="37"/>
      <c r="O1864" s="37">
        <v>2016</v>
      </c>
      <c r="P1864" s="37"/>
      <c r="Q1864" s="37"/>
      <c r="R1864" s="37">
        <v>2013</v>
      </c>
      <c r="S1864" s="37"/>
      <c r="T1864" s="37"/>
      <c r="U1864" s="37"/>
      <c r="V1864" s="37"/>
      <c r="W1864" s="37"/>
      <c r="X1864" s="37"/>
      <c r="Y1864" s="37"/>
      <c r="Z1864" s="37"/>
      <c r="AA1864" s="37"/>
      <c r="AB1864" s="37"/>
      <c r="AC1864" s="37"/>
      <c r="AD1864" s="37"/>
      <c r="AE1864" s="37"/>
      <c r="AF1864" s="37"/>
      <c r="AG1864" s="37"/>
      <c r="AH1864" s="37"/>
      <c r="AI1864" s="37"/>
      <c r="AJ1864" s="37"/>
      <c r="AK1864" s="37"/>
      <c r="AL1864" s="37"/>
    </row>
    <row r="1865" spans="1:38" ht="15" customHeight="1">
      <c r="A1865" s="103" t="s">
        <v>3343</v>
      </c>
      <c r="B1865" s="25" t="s">
        <v>56</v>
      </c>
      <c r="C1865" s="37">
        <f t="shared" si="28"/>
        <v>2</v>
      </c>
      <c r="D1865" s="37">
        <v>1</v>
      </c>
      <c r="E1865" s="37">
        <v>2026</v>
      </c>
      <c r="F1865" s="37"/>
      <c r="G1865" s="26">
        <v>2024</v>
      </c>
      <c r="H1865" s="26"/>
      <c r="I1865" s="26"/>
      <c r="J1865" s="26"/>
      <c r="K1865" s="26"/>
      <c r="L1865" s="26"/>
      <c r="M1865" s="26"/>
      <c r="N1865" s="37"/>
      <c r="O1865" s="37"/>
      <c r="P1865" s="37"/>
      <c r="Q1865" s="37"/>
      <c r="R1865" s="37"/>
      <c r="S1865" s="37"/>
      <c r="T1865" s="37"/>
      <c r="U1865" s="37"/>
      <c r="V1865" s="37"/>
      <c r="W1865" s="37"/>
      <c r="X1865" s="37"/>
      <c r="Y1865" s="37"/>
      <c r="Z1865" s="37"/>
      <c r="AA1865" s="37"/>
      <c r="AB1865" s="37"/>
      <c r="AC1865" s="37"/>
      <c r="AD1865" s="37"/>
      <c r="AE1865" s="37"/>
      <c r="AF1865" s="37"/>
      <c r="AG1865" s="37"/>
      <c r="AH1865" s="37"/>
      <c r="AI1865" s="37"/>
      <c r="AJ1865" s="37"/>
      <c r="AK1865" s="37"/>
      <c r="AL1865" s="37"/>
    </row>
    <row r="1866" spans="1:38" ht="15" customHeight="1">
      <c r="A1866" s="104" t="s">
        <v>3344</v>
      </c>
      <c r="B1866" s="36"/>
      <c r="C1866" s="37">
        <f t="shared" si="28"/>
        <v>2</v>
      </c>
      <c r="D1866" s="37">
        <v>0</v>
      </c>
      <c r="E1866" s="37"/>
      <c r="F1866" s="37"/>
      <c r="G1866" s="26"/>
      <c r="H1866" s="26"/>
      <c r="I1866" s="26"/>
      <c r="J1866" s="26"/>
      <c r="K1866" s="26"/>
      <c r="L1866" s="26"/>
      <c r="M1866" s="26"/>
      <c r="N1866" s="37"/>
      <c r="O1866" s="37"/>
      <c r="P1866" s="37"/>
      <c r="Q1866" s="37">
        <v>2014</v>
      </c>
      <c r="R1866" s="37">
        <v>2013</v>
      </c>
      <c r="S1866" s="37"/>
      <c r="T1866" s="37"/>
      <c r="U1866" s="37"/>
      <c r="V1866" s="37"/>
      <c r="W1866" s="37"/>
      <c r="X1866" s="37"/>
      <c r="Y1866" s="37"/>
      <c r="Z1866" s="37"/>
      <c r="AA1866" s="37"/>
      <c r="AB1866" s="37"/>
      <c r="AC1866" s="37"/>
      <c r="AD1866" s="37"/>
      <c r="AE1866" s="37"/>
      <c r="AF1866" s="37"/>
      <c r="AG1866" s="37"/>
      <c r="AH1866" s="37"/>
      <c r="AI1866" s="37"/>
      <c r="AJ1866" s="37"/>
      <c r="AK1866" s="37"/>
      <c r="AL1866" s="37"/>
    </row>
    <row r="1867" spans="1:38" ht="15" customHeight="1">
      <c r="A1867" s="104" t="s">
        <v>3345</v>
      </c>
      <c r="B1867" s="36" t="s">
        <v>97</v>
      </c>
      <c r="C1867" s="37">
        <f t="shared" si="28"/>
        <v>4</v>
      </c>
      <c r="D1867" s="37">
        <v>0</v>
      </c>
      <c r="E1867" s="37"/>
      <c r="F1867" s="37"/>
      <c r="G1867" s="26"/>
      <c r="H1867" s="26"/>
      <c r="I1867" s="26"/>
      <c r="J1867" s="26"/>
      <c r="K1867" s="26"/>
      <c r="L1867" s="26"/>
      <c r="M1867" s="26"/>
      <c r="N1867" s="37"/>
      <c r="O1867" s="37"/>
      <c r="P1867" s="37"/>
      <c r="Q1867" s="37"/>
      <c r="R1867" s="37"/>
      <c r="S1867" s="37"/>
      <c r="T1867" s="37"/>
      <c r="U1867" s="37"/>
      <c r="V1867" s="37"/>
      <c r="W1867" s="37">
        <v>2008</v>
      </c>
      <c r="X1867" s="37">
        <v>2007</v>
      </c>
      <c r="Y1867" s="37">
        <v>2006</v>
      </c>
      <c r="Z1867" s="37">
        <v>2005</v>
      </c>
      <c r="AA1867" s="37"/>
      <c r="AB1867" s="37"/>
      <c r="AC1867" s="37"/>
      <c r="AD1867" s="37"/>
      <c r="AE1867" s="37"/>
      <c r="AF1867" s="37"/>
      <c r="AG1867" s="37"/>
      <c r="AH1867" s="37"/>
      <c r="AI1867" s="37"/>
      <c r="AJ1867" s="37"/>
      <c r="AK1867" s="37"/>
      <c r="AL1867" s="37"/>
    </row>
    <row r="1868" spans="1:38" ht="15" customHeight="1">
      <c r="A1868" s="104" t="s">
        <v>3346</v>
      </c>
      <c r="B1868" s="36" t="s">
        <v>99</v>
      </c>
      <c r="C1868" s="37">
        <f t="shared" si="28"/>
        <v>1</v>
      </c>
      <c r="D1868" s="37">
        <v>0</v>
      </c>
      <c r="E1868" s="37"/>
      <c r="F1868" s="37"/>
      <c r="G1868" s="27">
        <v>2024</v>
      </c>
      <c r="H1868" s="26"/>
      <c r="I1868" s="26"/>
      <c r="J1868" s="26"/>
      <c r="K1868" s="26"/>
      <c r="L1868" s="26"/>
      <c r="M1868" s="26"/>
      <c r="N1868" s="37"/>
      <c r="O1868" s="37"/>
      <c r="P1868" s="37"/>
      <c r="Q1868" s="37"/>
      <c r="R1868" s="37"/>
      <c r="S1868" s="37"/>
      <c r="T1868" s="37"/>
      <c r="U1868" s="37"/>
      <c r="V1868" s="37"/>
      <c r="W1868" s="37"/>
      <c r="X1868" s="37"/>
      <c r="Y1868" s="37"/>
      <c r="Z1868" s="37"/>
      <c r="AA1868" s="37"/>
      <c r="AB1868" s="37"/>
      <c r="AC1868" s="37"/>
      <c r="AD1868" s="37"/>
      <c r="AE1868" s="37"/>
      <c r="AF1868" s="37"/>
      <c r="AG1868" s="37"/>
      <c r="AH1868" s="37"/>
      <c r="AI1868" s="37"/>
      <c r="AJ1868" s="37"/>
      <c r="AK1868" s="37"/>
      <c r="AL1868" s="37"/>
    </row>
    <row r="1869" spans="1:38" ht="15" customHeight="1">
      <c r="A1869" s="104" t="s">
        <v>3347</v>
      </c>
      <c r="B1869" s="36" t="s">
        <v>1141</v>
      </c>
      <c r="C1869" s="37">
        <f t="shared" si="28"/>
        <v>3</v>
      </c>
      <c r="D1869" s="37">
        <v>1</v>
      </c>
      <c r="E1869" s="37">
        <v>2026</v>
      </c>
      <c r="F1869" s="37"/>
      <c r="G1869" s="26">
        <v>2024</v>
      </c>
      <c r="H1869" s="27">
        <v>2023</v>
      </c>
      <c r="I1869" s="26"/>
      <c r="J1869" s="26"/>
      <c r="K1869" s="26"/>
      <c r="L1869" s="26"/>
      <c r="M1869" s="26"/>
      <c r="N1869" s="37"/>
      <c r="O1869" s="37"/>
      <c r="P1869" s="37"/>
      <c r="Q1869" s="37"/>
      <c r="R1869" s="37"/>
      <c r="S1869" s="37"/>
      <c r="T1869" s="37"/>
      <c r="U1869" s="37"/>
      <c r="V1869" s="37"/>
      <c r="W1869" s="37"/>
      <c r="X1869" s="37"/>
      <c r="Y1869" s="37"/>
      <c r="Z1869" s="37"/>
      <c r="AA1869" s="37"/>
      <c r="AB1869" s="37"/>
      <c r="AC1869" s="37"/>
      <c r="AD1869" s="37"/>
      <c r="AE1869" s="37"/>
      <c r="AF1869" s="37"/>
      <c r="AG1869" s="37"/>
      <c r="AH1869" s="37"/>
      <c r="AI1869" s="37"/>
      <c r="AJ1869" s="37"/>
      <c r="AK1869" s="37"/>
      <c r="AL1869" s="37"/>
    </row>
    <row r="1870" spans="1:38" ht="15" customHeight="1">
      <c r="A1870" s="104" t="s">
        <v>3348</v>
      </c>
      <c r="B1870" s="36"/>
      <c r="C1870" s="37">
        <f t="shared" si="28"/>
        <v>1</v>
      </c>
      <c r="D1870" s="37">
        <v>0</v>
      </c>
      <c r="E1870" s="37"/>
      <c r="F1870" s="37"/>
      <c r="G1870" s="26"/>
      <c r="H1870" s="26"/>
      <c r="I1870" s="26"/>
      <c r="J1870" s="26"/>
      <c r="K1870" s="26"/>
      <c r="L1870" s="26"/>
      <c r="M1870" s="26"/>
      <c r="N1870" s="37"/>
      <c r="O1870" s="37"/>
      <c r="P1870" s="37"/>
      <c r="Q1870" s="37"/>
      <c r="R1870" s="37"/>
      <c r="S1870" s="37"/>
      <c r="T1870" s="37">
        <v>2011</v>
      </c>
      <c r="U1870" s="37"/>
      <c r="V1870" s="37"/>
      <c r="W1870" s="37"/>
      <c r="X1870" s="37"/>
      <c r="Y1870" s="37"/>
      <c r="Z1870" s="37"/>
      <c r="AA1870" s="37"/>
      <c r="AB1870" s="37"/>
      <c r="AC1870" s="37"/>
      <c r="AD1870" s="37"/>
      <c r="AE1870" s="37"/>
      <c r="AF1870" s="37"/>
      <c r="AG1870" s="37"/>
      <c r="AH1870" s="37"/>
      <c r="AI1870" s="37"/>
      <c r="AJ1870" s="37"/>
      <c r="AK1870" s="37"/>
      <c r="AL1870" s="37"/>
    </row>
    <row r="1871" spans="1:38" ht="15" customHeight="1">
      <c r="A1871" s="104" t="s">
        <v>3349</v>
      </c>
      <c r="B1871" s="36" t="s">
        <v>112</v>
      </c>
      <c r="C1871" s="37">
        <f t="shared" si="28"/>
        <v>3</v>
      </c>
      <c r="D1871" s="37">
        <v>0</v>
      </c>
      <c r="E1871" s="37"/>
      <c r="F1871" s="37"/>
      <c r="G1871" s="26"/>
      <c r="H1871" s="26"/>
      <c r="I1871" s="26"/>
      <c r="J1871" s="26"/>
      <c r="K1871" s="26"/>
      <c r="L1871" s="26"/>
      <c r="M1871" s="26"/>
      <c r="N1871" s="37"/>
      <c r="O1871" s="37"/>
      <c r="P1871" s="37"/>
      <c r="Q1871" s="37"/>
      <c r="R1871" s="37"/>
      <c r="S1871" s="37"/>
      <c r="T1871" s="37"/>
      <c r="U1871" s="37"/>
      <c r="V1871" s="37"/>
      <c r="W1871" s="37">
        <v>2008</v>
      </c>
      <c r="X1871" s="37">
        <v>2007</v>
      </c>
      <c r="Y1871" s="37">
        <v>2006</v>
      </c>
      <c r="Z1871" s="37"/>
      <c r="AA1871" s="37"/>
      <c r="AB1871" s="37"/>
      <c r="AC1871" s="37"/>
      <c r="AD1871" s="37"/>
      <c r="AE1871" s="37"/>
      <c r="AF1871" s="37"/>
      <c r="AG1871" s="37"/>
      <c r="AH1871" s="37"/>
      <c r="AI1871" s="37"/>
      <c r="AJ1871" s="37"/>
      <c r="AK1871" s="37"/>
      <c r="AL1871" s="37"/>
    </row>
    <row r="1872" spans="1:38" ht="15" customHeight="1">
      <c r="A1872" s="104" t="s">
        <v>3350</v>
      </c>
      <c r="B1872" s="36" t="s">
        <v>221</v>
      </c>
      <c r="C1872" s="37">
        <f t="shared" si="28"/>
        <v>1</v>
      </c>
      <c r="D1872" s="37">
        <v>0</v>
      </c>
      <c r="E1872" s="37"/>
      <c r="F1872" s="37"/>
      <c r="G1872" s="26"/>
      <c r="H1872" s="26">
        <v>2023</v>
      </c>
      <c r="I1872" s="26"/>
      <c r="J1872" s="26"/>
      <c r="K1872" s="26"/>
      <c r="L1872" s="26"/>
      <c r="M1872" s="26"/>
      <c r="N1872" s="37"/>
      <c r="O1872" s="37"/>
      <c r="P1872" s="37"/>
      <c r="Q1872" s="37"/>
      <c r="R1872" s="37"/>
      <c r="S1872" s="37"/>
      <c r="T1872" s="37"/>
      <c r="U1872" s="37"/>
      <c r="V1872" s="37"/>
      <c r="W1872" s="37"/>
      <c r="X1872" s="37"/>
      <c r="Y1872" s="37"/>
      <c r="Z1872" s="37"/>
      <c r="AA1872" s="37"/>
      <c r="AB1872" s="37"/>
      <c r="AC1872" s="37"/>
      <c r="AD1872" s="37"/>
      <c r="AE1872" s="37"/>
      <c r="AF1872" s="37"/>
      <c r="AG1872" s="37"/>
      <c r="AH1872" s="37"/>
      <c r="AI1872" s="37"/>
      <c r="AJ1872" s="37"/>
      <c r="AK1872" s="37"/>
      <c r="AL1872" s="37"/>
    </row>
    <row r="1873" spans="1:38" ht="15" customHeight="1">
      <c r="A1873" s="104" t="s">
        <v>3351</v>
      </c>
      <c r="B1873" s="36" t="s">
        <v>221</v>
      </c>
      <c r="C1873" s="37">
        <f t="shared" si="28"/>
        <v>4</v>
      </c>
      <c r="D1873" s="37">
        <v>4</v>
      </c>
      <c r="E1873" s="37">
        <v>2026</v>
      </c>
      <c r="F1873" s="37">
        <v>2025</v>
      </c>
      <c r="G1873" s="26">
        <v>2024</v>
      </c>
      <c r="H1873" s="26">
        <v>2023</v>
      </c>
      <c r="I1873" s="26"/>
      <c r="J1873" s="26"/>
      <c r="K1873" s="26"/>
      <c r="L1873" s="26"/>
      <c r="M1873" s="26"/>
      <c r="N1873" s="37"/>
      <c r="O1873" s="37"/>
      <c r="P1873" s="37"/>
      <c r="Q1873" s="37"/>
      <c r="R1873" s="37"/>
      <c r="S1873" s="37"/>
      <c r="T1873" s="37"/>
      <c r="U1873" s="37"/>
      <c r="V1873" s="37"/>
      <c r="W1873" s="37"/>
      <c r="X1873" s="37"/>
      <c r="Y1873" s="37"/>
      <c r="Z1873" s="37"/>
      <c r="AA1873" s="37"/>
      <c r="AB1873" s="37"/>
      <c r="AC1873" s="37"/>
      <c r="AD1873" s="37"/>
      <c r="AE1873" s="37"/>
      <c r="AF1873" s="37"/>
      <c r="AG1873" s="37"/>
      <c r="AH1873" s="37"/>
      <c r="AI1873" s="37"/>
      <c r="AJ1873" s="37"/>
      <c r="AK1873" s="37"/>
      <c r="AL1873" s="37"/>
    </row>
    <row r="1874" spans="1:38" ht="15" customHeight="1">
      <c r="A1874" s="104" t="s">
        <v>3352</v>
      </c>
      <c r="B1874" s="25" t="s">
        <v>64</v>
      </c>
      <c r="C1874" s="37">
        <f t="shared" si="28"/>
        <v>5</v>
      </c>
      <c r="D1874" s="37">
        <v>3</v>
      </c>
      <c r="E1874" s="38">
        <v>2026</v>
      </c>
      <c r="F1874" s="38">
        <v>2025</v>
      </c>
      <c r="G1874" s="27">
        <v>2024</v>
      </c>
      <c r="H1874" s="47"/>
      <c r="I1874" s="27">
        <v>2022</v>
      </c>
      <c r="J1874" s="26"/>
      <c r="K1874" s="26">
        <v>2020</v>
      </c>
      <c r="L1874" s="26"/>
      <c r="M1874" s="26"/>
      <c r="N1874" s="37"/>
      <c r="O1874" s="37"/>
      <c r="P1874" s="37"/>
      <c r="Q1874" s="37"/>
      <c r="R1874" s="37"/>
      <c r="S1874" s="37"/>
      <c r="T1874" s="37"/>
      <c r="U1874" s="37"/>
      <c r="V1874" s="37"/>
      <c r="W1874" s="37"/>
      <c r="X1874" s="37"/>
      <c r="Y1874" s="37"/>
      <c r="Z1874" s="37"/>
      <c r="AA1874" s="37"/>
      <c r="AB1874" s="37"/>
      <c r="AC1874" s="37"/>
      <c r="AD1874" s="37"/>
      <c r="AE1874" s="37"/>
      <c r="AF1874" s="37"/>
      <c r="AG1874" s="37"/>
      <c r="AH1874" s="37"/>
      <c r="AI1874" s="37"/>
      <c r="AJ1874" s="37"/>
      <c r="AK1874" s="37"/>
      <c r="AL1874" s="37"/>
    </row>
    <row r="1875" spans="1:38" ht="15" customHeight="1">
      <c r="A1875" s="104" t="s">
        <v>3353</v>
      </c>
      <c r="B1875" s="36" t="s">
        <v>64</v>
      </c>
      <c r="C1875" s="37">
        <f t="shared" si="28"/>
        <v>5</v>
      </c>
      <c r="D1875" s="37">
        <v>2</v>
      </c>
      <c r="E1875" s="38">
        <v>2026</v>
      </c>
      <c r="F1875" s="37">
        <v>2025</v>
      </c>
      <c r="G1875" s="26"/>
      <c r="H1875" s="26"/>
      <c r="I1875" s="26"/>
      <c r="J1875" s="26">
        <v>2021</v>
      </c>
      <c r="K1875" s="26">
        <v>2020</v>
      </c>
      <c r="L1875" s="26">
        <v>2019</v>
      </c>
      <c r="M1875" s="26"/>
      <c r="N1875" s="37"/>
      <c r="O1875" s="37"/>
      <c r="P1875" s="37"/>
      <c r="Q1875" s="37"/>
      <c r="R1875" s="37"/>
      <c r="S1875" s="37"/>
      <c r="T1875" s="37"/>
      <c r="U1875" s="37"/>
      <c r="V1875" s="37"/>
      <c r="W1875" s="37"/>
      <c r="X1875" s="37"/>
      <c r="Y1875" s="37"/>
      <c r="Z1875" s="37"/>
      <c r="AA1875" s="37"/>
      <c r="AB1875" s="37"/>
      <c r="AC1875" s="37"/>
      <c r="AD1875" s="37"/>
      <c r="AE1875" s="37"/>
      <c r="AF1875" s="37"/>
      <c r="AG1875" s="37"/>
      <c r="AH1875" s="37"/>
      <c r="AI1875" s="37"/>
      <c r="AJ1875" s="37"/>
      <c r="AK1875" s="37"/>
      <c r="AL1875" s="37"/>
    </row>
    <row r="1876" spans="1:38" ht="15" customHeight="1">
      <c r="A1876" s="103" t="s">
        <v>3354</v>
      </c>
      <c r="B1876" s="25" t="s">
        <v>64</v>
      </c>
      <c r="C1876" s="37">
        <f t="shared" si="28"/>
        <v>6</v>
      </c>
      <c r="D1876" s="37">
        <v>6</v>
      </c>
      <c r="E1876" s="38">
        <v>2026</v>
      </c>
      <c r="F1876" s="37">
        <v>2025</v>
      </c>
      <c r="G1876" s="27">
        <v>2024</v>
      </c>
      <c r="H1876" s="27">
        <v>2023</v>
      </c>
      <c r="I1876" s="26">
        <v>2022</v>
      </c>
      <c r="J1876" s="26">
        <v>2021</v>
      </c>
      <c r="K1876" s="26"/>
      <c r="L1876" s="26"/>
      <c r="M1876" s="26"/>
      <c r="N1876" s="37"/>
      <c r="O1876" s="37"/>
      <c r="P1876" s="37"/>
      <c r="Q1876" s="37"/>
      <c r="R1876" s="37"/>
      <c r="S1876" s="37"/>
      <c r="T1876" s="37"/>
      <c r="U1876" s="37"/>
      <c r="V1876" s="37"/>
      <c r="W1876" s="37"/>
      <c r="X1876" s="37"/>
      <c r="Y1876" s="37"/>
      <c r="Z1876" s="37"/>
      <c r="AA1876" s="37"/>
      <c r="AB1876" s="37"/>
      <c r="AC1876" s="37"/>
      <c r="AD1876" s="37"/>
      <c r="AE1876" s="37"/>
      <c r="AF1876" s="37"/>
      <c r="AG1876" s="37"/>
      <c r="AH1876" s="37"/>
      <c r="AI1876" s="37"/>
      <c r="AJ1876" s="37"/>
      <c r="AK1876" s="37"/>
      <c r="AL1876" s="37"/>
    </row>
    <row r="1877" spans="1:38" ht="15" customHeight="1">
      <c r="A1877" s="104" t="s">
        <v>3355</v>
      </c>
      <c r="B1877" s="25" t="s">
        <v>197</v>
      </c>
      <c r="C1877" s="37">
        <f t="shared" si="28"/>
        <v>5</v>
      </c>
      <c r="D1877" s="37">
        <v>5</v>
      </c>
      <c r="E1877" s="38">
        <v>2026</v>
      </c>
      <c r="F1877" s="37">
        <v>2025</v>
      </c>
      <c r="G1877" s="26">
        <v>2024</v>
      </c>
      <c r="H1877" s="26">
        <v>2023</v>
      </c>
      <c r="I1877" s="27">
        <v>2022</v>
      </c>
      <c r="J1877" s="26"/>
      <c r="K1877" s="26"/>
      <c r="L1877" s="26"/>
      <c r="M1877" s="26"/>
      <c r="N1877" s="37"/>
      <c r="O1877" s="37"/>
      <c r="P1877" s="37"/>
      <c r="Q1877" s="37"/>
      <c r="R1877" s="37"/>
      <c r="S1877" s="37"/>
      <c r="T1877" s="37"/>
      <c r="U1877" s="37"/>
      <c r="V1877" s="37"/>
      <c r="W1877" s="37"/>
      <c r="X1877" s="37"/>
      <c r="Y1877" s="37"/>
      <c r="Z1877" s="37"/>
      <c r="AA1877" s="37"/>
      <c r="AB1877" s="37"/>
      <c r="AC1877" s="37"/>
      <c r="AD1877" s="37"/>
      <c r="AE1877" s="37"/>
      <c r="AF1877" s="37"/>
      <c r="AG1877" s="37"/>
      <c r="AH1877" s="37"/>
      <c r="AI1877" s="37"/>
      <c r="AJ1877" s="37"/>
      <c r="AK1877" s="37"/>
      <c r="AL1877" s="37"/>
    </row>
    <row r="1878" spans="1:38" ht="15" customHeight="1">
      <c r="A1878" s="104" t="s">
        <v>3356</v>
      </c>
      <c r="B1878" s="36" t="s">
        <v>76</v>
      </c>
      <c r="C1878" s="37">
        <f t="shared" si="28"/>
        <v>10</v>
      </c>
      <c r="D1878" s="37">
        <v>10</v>
      </c>
      <c r="E1878" s="37">
        <v>2026</v>
      </c>
      <c r="F1878" s="37">
        <v>2025</v>
      </c>
      <c r="G1878" s="26">
        <v>2024</v>
      </c>
      <c r="H1878" s="26">
        <v>2023</v>
      </c>
      <c r="I1878" s="26">
        <v>2022</v>
      </c>
      <c r="J1878" s="26">
        <v>2021</v>
      </c>
      <c r="K1878" s="26">
        <v>2020</v>
      </c>
      <c r="L1878" s="26">
        <v>2019</v>
      </c>
      <c r="M1878" s="26">
        <v>2018</v>
      </c>
      <c r="N1878" s="37">
        <v>2017</v>
      </c>
      <c r="O1878" s="37"/>
      <c r="P1878" s="37"/>
      <c r="Q1878" s="37"/>
      <c r="R1878" s="37"/>
      <c r="S1878" s="37"/>
      <c r="T1878" s="37"/>
      <c r="U1878" s="37"/>
      <c r="V1878" s="37"/>
      <c r="W1878" s="37"/>
      <c r="X1878" s="37"/>
      <c r="Y1878" s="37"/>
      <c r="Z1878" s="37"/>
      <c r="AA1878" s="37"/>
      <c r="AB1878" s="37"/>
      <c r="AC1878" s="37"/>
      <c r="AD1878" s="37"/>
      <c r="AE1878" s="37"/>
      <c r="AF1878" s="37"/>
      <c r="AG1878" s="37"/>
      <c r="AH1878" s="37"/>
      <c r="AI1878" s="37"/>
      <c r="AJ1878" s="37"/>
      <c r="AK1878" s="37"/>
      <c r="AL1878" s="37"/>
    </row>
    <row r="1879" spans="1:38" ht="15" customHeight="1">
      <c r="A1879" s="104" t="s">
        <v>3357</v>
      </c>
      <c r="B1879" s="36" t="s">
        <v>64</v>
      </c>
      <c r="C1879" s="37">
        <f t="shared" si="28"/>
        <v>1</v>
      </c>
      <c r="D1879" s="37">
        <v>0</v>
      </c>
      <c r="E1879" s="37"/>
      <c r="F1879" s="37">
        <v>2025</v>
      </c>
      <c r="G1879" s="26"/>
      <c r="H1879" s="26"/>
      <c r="I1879" s="26"/>
      <c r="J1879" s="26"/>
      <c r="K1879" s="26"/>
      <c r="L1879" s="26"/>
      <c r="M1879" s="26"/>
      <c r="N1879" s="37"/>
      <c r="O1879" s="37"/>
      <c r="P1879" s="37"/>
      <c r="Q1879" s="37"/>
      <c r="R1879" s="37"/>
      <c r="S1879" s="37"/>
      <c r="T1879" s="37"/>
      <c r="U1879" s="37"/>
      <c r="V1879" s="37"/>
      <c r="W1879" s="37"/>
      <c r="X1879" s="37"/>
      <c r="Y1879" s="37"/>
      <c r="Z1879" s="37"/>
      <c r="AA1879" s="37"/>
      <c r="AB1879" s="37"/>
      <c r="AC1879" s="37"/>
      <c r="AD1879" s="37"/>
      <c r="AE1879" s="37"/>
      <c r="AF1879" s="37"/>
      <c r="AG1879" s="37"/>
      <c r="AH1879" s="37"/>
      <c r="AI1879" s="37"/>
      <c r="AJ1879" s="37"/>
      <c r="AK1879" s="37"/>
      <c r="AL1879" s="37"/>
    </row>
    <row r="1880" spans="1:38" ht="15" customHeight="1">
      <c r="A1880" s="103" t="s">
        <v>3358</v>
      </c>
      <c r="B1880" s="36" t="s">
        <v>99</v>
      </c>
      <c r="C1880" s="37">
        <f t="shared" si="28"/>
        <v>3</v>
      </c>
      <c r="D1880" s="37">
        <v>0</v>
      </c>
      <c r="E1880" s="37"/>
      <c r="F1880" s="37"/>
      <c r="G1880" s="26"/>
      <c r="H1880" s="26"/>
      <c r="I1880" s="26"/>
      <c r="J1880" s="26"/>
      <c r="K1880" s="26"/>
      <c r="L1880" s="26"/>
      <c r="M1880" s="26"/>
      <c r="N1880" s="37"/>
      <c r="O1880" s="37"/>
      <c r="P1880" s="37"/>
      <c r="Q1880" s="37"/>
      <c r="R1880" s="37"/>
      <c r="S1880" s="37"/>
      <c r="T1880" s="37"/>
      <c r="U1880" s="37"/>
      <c r="V1880" s="37"/>
      <c r="W1880" s="37"/>
      <c r="X1880" s="37"/>
      <c r="Y1880" s="37"/>
      <c r="Z1880" s="37"/>
      <c r="AA1880" s="37"/>
      <c r="AB1880" s="37"/>
      <c r="AC1880" s="37"/>
      <c r="AD1880" s="37"/>
      <c r="AE1880" s="37"/>
      <c r="AF1880" s="37">
        <v>1999</v>
      </c>
      <c r="AG1880" s="37"/>
      <c r="AH1880" s="37">
        <v>1997</v>
      </c>
      <c r="AI1880" s="37">
        <v>1996</v>
      </c>
      <c r="AJ1880" s="37"/>
      <c r="AK1880" s="37"/>
      <c r="AL1880" s="37"/>
    </row>
    <row r="1881" spans="1:38" ht="15" customHeight="1">
      <c r="A1881" s="103" t="s">
        <v>3359</v>
      </c>
      <c r="B1881" s="36" t="s">
        <v>388</v>
      </c>
      <c r="C1881" s="37">
        <f t="shared" si="28"/>
        <v>2</v>
      </c>
      <c r="D1881" s="37">
        <v>0</v>
      </c>
      <c r="E1881" s="37"/>
      <c r="F1881" s="37"/>
      <c r="G1881" s="26"/>
      <c r="H1881" s="26"/>
      <c r="I1881" s="26"/>
      <c r="J1881" s="26"/>
      <c r="K1881" s="26"/>
      <c r="L1881" s="26">
        <v>2019</v>
      </c>
      <c r="M1881" s="26">
        <v>2018</v>
      </c>
      <c r="N1881" s="37"/>
      <c r="O1881" s="37"/>
      <c r="P1881" s="37"/>
      <c r="Q1881" s="37"/>
      <c r="R1881" s="37"/>
      <c r="S1881" s="37"/>
      <c r="T1881" s="37"/>
      <c r="U1881" s="37"/>
      <c r="V1881" s="37"/>
      <c r="W1881" s="37"/>
      <c r="X1881" s="37"/>
      <c r="Y1881" s="37"/>
      <c r="Z1881" s="37"/>
      <c r="AA1881" s="37"/>
      <c r="AB1881" s="37"/>
      <c r="AC1881" s="37"/>
      <c r="AD1881" s="37"/>
      <c r="AE1881" s="37"/>
      <c r="AF1881" s="37"/>
      <c r="AG1881" s="37"/>
      <c r="AH1881" s="37"/>
      <c r="AI1881" s="37"/>
      <c r="AJ1881" s="37"/>
      <c r="AK1881" s="37"/>
      <c r="AL1881" s="37"/>
    </row>
    <row r="1882" spans="1:38" ht="15" customHeight="1">
      <c r="A1882" s="103" t="s">
        <v>3360</v>
      </c>
      <c r="B1882" s="25" t="s">
        <v>99</v>
      </c>
      <c r="C1882" s="37">
        <f t="shared" ref="C1882:C1949" si="29">COUNT(E1882:AL1882)</f>
        <v>2</v>
      </c>
      <c r="D1882" s="37">
        <v>0</v>
      </c>
      <c r="E1882" s="37"/>
      <c r="F1882" s="37"/>
      <c r="G1882" s="47"/>
      <c r="H1882" s="47"/>
      <c r="I1882" s="47"/>
      <c r="J1882" s="27">
        <v>2021</v>
      </c>
      <c r="K1882" s="27">
        <v>2020</v>
      </c>
      <c r="L1882" s="26"/>
      <c r="M1882" s="26"/>
      <c r="N1882" s="37"/>
      <c r="O1882" s="37"/>
      <c r="P1882" s="37"/>
      <c r="Q1882" s="37"/>
      <c r="R1882" s="37"/>
      <c r="S1882" s="37"/>
      <c r="T1882" s="37"/>
      <c r="U1882" s="37"/>
      <c r="V1882" s="37"/>
      <c r="W1882" s="37"/>
      <c r="X1882" s="37"/>
      <c r="Y1882" s="37"/>
      <c r="Z1882" s="37"/>
      <c r="AA1882" s="37"/>
      <c r="AB1882" s="37"/>
      <c r="AC1882" s="37"/>
      <c r="AD1882" s="37"/>
      <c r="AE1882" s="37"/>
      <c r="AF1882" s="37"/>
      <c r="AG1882" s="37"/>
      <c r="AH1882" s="37"/>
      <c r="AI1882" s="37"/>
      <c r="AJ1882" s="37"/>
      <c r="AK1882" s="37"/>
      <c r="AL1882" s="37"/>
    </row>
    <row r="1883" spans="1:38" ht="15" customHeight="1">
      <c r="A1883" s="103" t="s">
        <v>3361</v>
      </c>
      <c r="B1883" s="25" t="s">
        <v>56</v>
      </c>
      <c r="C1883" s="37">
        <f t="shared" si="29"/>
        <v>1</v>
      </c>
      <c r="D1883" s="37">
        <v>0</v>
      </c>
      <c r="E1883" s="37"/>
      <c r="F1883" s="37"/>
      <c r="G1883" s="26"/>
      <c r="H1883" s="26"/>
      <c r="I1883" s="26">
        <v>2022</v>
      </c>
      <c r="J1883" s="26"/>
      <c r="K1883" s="26"/>
      <c r="L1883" s="26"/>
      <c r="M1883" s="26"/>
      <c r="N1883" s="37"/>
      <c r="O1883" s="37"/>
      <c r="P1883" s="37"/>
      <c r="Q1883" s="37"/>
      <c r="R1883" s="37"/>
      <c r="S1883" s="37"/>
      <c r="T1883" s="37"/>
      <c r="U1883" s="37"/>
      <c r="V1883" s="37"/>
      <c r="W1883" s="37"/>
      <c r="X1883" s="37"/>
      <c r="Y1883" s="37"/>
      <c r="Z1883" s="37"/>
      <c r="AA1883" s="37"/>
      <c r="AB1883" s="37"/>
      <c r="AC1883" s="37"/>
      <c r="AD1883" s="37"/>
      <c r="AE1883" s="37"/>
      <c r="AF1883" s="37"/>
      <c r="AG1883" s="37"/>
      <c r="AH1883" s="37"/>
      <c r="AI1883" s="37"/>
      <c r="AJ1883" s="37"/>
      <c r="AK1883" s="37"/>
      <c r="AL1883" s="37"/>
    </row>
    <row r="1884" spans="1:38" ht="15" customHeight="1">
      <c r="A1884" s="103" t="s">
        <v>3362</v>
      </c>
      <c r="B1884" s="36" t="s">
        <v>121</v>
      </c>
      <c r="C1884" s="37">
        <f t="shared" si="29"/>
        <v>4</v>
      </c>
      <c r="D1884" s="37">
        <v>0</v>
      </c>
      <c r="E1884" s="37"/>
      <c r="F1884" s="37"/>
      <c r="G1884" s="26"/>
      <c r="H1884" s="26"/>
      <c r="I1884" s="26"/>
      <c r="J1884" s="26"/>
      <c r="K1884" s="26"/>
      <c r="L1884" s="26"/>
      <c r="M1884" s="26"/>
      <c r="N1884" s="37"/>
      <c r="O1884" s="37"/>
      <c r="P1884" s="37"/>
      <c r="Q1884" s="37"/>
      <c r="R1884" s="37"/>
      <c r="S1884" s="37"/>
      <c r="T1884" s="37"/>
      <c r="U1884" s="37"/>
      <c r="V1884" s="37"/>
      <c r="W1884" s="37"/>
      <c r="X1884" s="37"/>
      <c r="Y1884" s="37"/>
      <c r="Z1884" s="37">
        <v>2005</v>
      </c>
      <c r="AA1884" s="37">
        <v>2004</v>
      </c>
      <c r="AB1884" s="37">
        <v>2003</v>
      </c>
      <c r="AC1884" s="37">
        <v>2002</v>
      </c>
      <c r="AD1884" s="37"/>
      <c r="AE1884" s="37"/>
      <c r="AF1884" s="37"/>
      <c r="AG1884" s="37"/>
      <c r="AH1884" s="37"/>
      <c r="AI1884" s="37"/>
      <c r="AJ1884" s="37"/>
      <c r="AK1884" s="37"/>
      <c r="AL1884" s="37"/>
    </row>
    <row r="1885" spans="1:38" ht="15" customHeight="1">
      <c r="A1885" s="104" t="s">
        <v>3363</v>
      </c>
      <c r="B1885" s="36"/>
      <c r="C1885" s="37">
        <f t="shared" si="29"/>
        <v>3</v>
      </c>
      <c r="D1885" s="37">
        <v>0</v>
      </c>
      <c r="E1885" s="37"/>
      <c r="F1885" s="37"/>
      <c r="G1885" s="26"/>
      <c r="H1885" s="26"/>
      <c r="I1885" s="26"/>
      <c r="J1885" s="26"/>
      <c r="K1885" s="26"/>
      <c r="L1885" s="26"/>
      <c r="M1885" s="26"/>
      <c r="N1885" s="37"/>
      <c r="O1885" s="37"/>
      <c r="P1885" s="37">
        <v>2015</v>
      </c>
      <c r="Q1885" s="37">
        <v>2014</v>
      </c>
      <c r="R1885" s="37">
        <v>2013</v>
      </c>
      <c r="S1885" s="37"/>
      <c r="T1885" s="37"/>
      <c r="U1885" s="37"/>
      <c r="V1885" s="37"/>
      <c r="W1885" s="37"/>
      <c r="X1885" s="37"/>
      <c r="Y1885" s="37"/>
      <c r="Z1885" s="37"/>
      <c r="AA1885" s="37"/>
      <c r="AB1885" s="37"/>
      <c r="AC1885" s="37"/>
      <c r="AD1885" s="37"/>
      <c r="AE1885" s="37"/>
      <c r="AF1885" s="37"/>
      <c r="AG1885" s="37"/>
      <c r="AH1885" s="37"/>
      <c r="AI1885" s="37"/>
      <c r="AJ1885" s="37"/>
      <c r="AK1885" s="37"/>
      <c r="AL1885" s="37"/>
    </row>
    <row r="1886" spans="1:38" ht="15" customHeight="1">
      <c r="A1886" s="104" t="s">
        <v>3364</v>
      </c>
      <c r="B1886" s="36" t="s">
        <v>88</v>
      </c>
      <c r="C1886" s="37">
        <f t="shared" si="29"/>
        <v>1</v>
      </c>
      <c r="D1886" s="37">
        <v>0</v>
      </c>
      <c r="E1886" s="37"/>
      <c r="F1886" s="37"/>
      <c r="G1886" s="26"/>
      <c r="H1886" s="26"/>
      <c r="I1886" s="26"/>
      <c r="J1886" s="26"/>
      <c r="K1886" s="26"/>
      <c r="L1886" s="26">
        <v>2019</v>
      </c>
      <c r="M1886" s="26"/>
      <c r="N1886" s="37"/>
      <c r="O1886" s="37"/>
      <c r="P1886" s="37"/>
      <c r="Q1886" s="37"/>
      <c r="R1886" s="37"/>
      <c r="S1886" s="37"/>
      <c r="T1886" s="37"/>
      <c r="U1886" s="37"/>
      <c r="V1886" s="37"/>
      <c r="W1886" s="37"/>
      <c r="X1886" s="37"/>
      <c r="Y1886" s="37"/>
      <c r="Z1886" s="37"/>
      <c r="AA1886" s="37"/>
      <c r="AB1886" s="37"/>
      <c r="AC1886" s="37"/>
      <c r="AD1886" s="37"/>
      <c r="AE1886" s="37"/>
      <c r="AF1886" s="37"/>
      <c r="AG1886" s="37"/>
      <c r="AH1886" s="37"/>
      <c r="AI1886" s="37"/>
      <c r="AJ1886" s="37"/>
      <c r="AK1886" s="37"/>
      <c r="AL1886" s="37"/>
    </row>
    <row r="1887" spans="1:38" ht="15" customHeight="1">
      <c r="A1887" s="104" t="s">
        <v>3365</v>
      </c>
      <c r="B1887" s="36" t="s">
        <v>121</v>
      </c>
      <c r="C1887" s="37">
        <f t="shared" si="29"/>
        <v>10</v>
      </c>
      <c r="D1887" s="37">
        <v>0</v>
      </c>
      <c r="E1887" s="37"/>
      <c r="F1887" s="37"/>
      <c r="G1887" s="26"/>
      <c r="H1887" s="26"/>
      <c r="I1887" s="26"/>
      <c r="J1887" s="26"/>
      <c r="K1887" s="26"/>
      <c r="L1887" s="26"/>
      <c r="M1887" s="26"/>
      <c r="N1887" s="37"/>
      <c r="O1887" s="37"/>
      <c r="P1887" s="37"/>
      <c r="Q1887" s="37"/>
      <c r="R1887" s="37">
        <v>2013</v>
      </c>
      <c r="S1887" s="37">
        <v>2012</v>
      </c>
      <c r="T1887" s="37">
        <v>2011</v>
      </c>
      <c r="U1887" s="37">
        <v>2010</v>
      </c>
      <c r="V1887" s="37">
        <v>2009</v>
      </c>
      <c r="W1887" s="37">
        <v>2008</v>
      </c>
      <c r="X1887" s="37">
        <v>2007</v>
      </c>
      <c r="Y1887" s="37">
        <v>2006</v>
      </c>
      <c r="Z1887" s="37">
        <v>2005</v>
      </c>
      <c r="AA1887" s="37">
        <v>2004</v>
      </c>
      <c r="AB1887" s="37"/>
      <c r="AC1887" s="37"/>
      <c r="AD1887" s="37"/>
      <c r="AE1887" s="37"/>
      <c r="AF1887" s="37"/>
      <c r="AG1887" s="37"/>
      <c r="AH1887" s="37"/>
      <c r="AI1887" s="37"/>
      <c r="AJ1887" s="37"/>
      <c r="AK1887" s="37"/>
      <c r="AL1887" s="37"/>
    </row>
    <row r="1888" spans="1:38" ht="15" customHeight="1">
      <c r="A1888" s="104" t="s">
        <v>3366</v>
      </c>
      <c r="B1888" s="25" t="s">
        <v>221</v>
      </c>
      <c r="C1888" s="37">
        <f t="shared" si="29"/>
        <v>4</v>
      </c>
      <c r="D1888" s="37">
        <v>0</v>
      </c>
      <c r="E1888" s="37"/>
      <c r="F1888" s="37"/>
      <c r="G1888" s="26"/>
      <c r="H1888" s="26"/>
      <c r="I1888" s="26"/>
      <c r="J1888" s="26"/>
      <c r="K1888" s="26"/>
      <c r="L1888" s="26"/>
      <c r="M1888" s="26">
        <v>2018</v>
      </c>
      <c r="N1888" s="37">
        <v>2017</v>
      </c>
      <c r="O1888" s="37">
        <v>2016</v>
      </c>
      <c r="P1888" s="37">
        <v>2015</v>
      </c>
      <c r="Q1888" s="37"/>
      <c r="R1888" s="37"/>
      <c r="S1888" s="37"/>
      <c r="T1888" s="37"/>
      <c r="U1888" s="37"/>
      <c r="V1888" s="37"/>
      <c r="W1888" s="37"/>
      <c r="X1888" s="37"/>
      <c r="Y1888" s="37"/>
      <c r="Z1888" s="37"/>
      <c r="AA1888" s="37"/>
      <c r="AB1888" s="37"/>
      <c r="AC1888" s="37"/>
      <c r="AD1888" s="37"/>
      <c r="AE1888" s="37"/>
      <c r="AF1888" s="37"/>
      <c r="AG1888" s="37"/>
      <c r="AH1888" s="37"/>
      <c r="AI1888" s="37"/>
      <c r="AJ1888" s="37"/>
      <c r="AK1888" s="37"/>
      <c r="AL1888" s="37"/>
    </row>
    <row r="1889" spans="1:38" ht="15" customHeight="1">
      <c r="A1889" s="103" t="s">
        <v>3367</v>
      </c>
      <c r="B1889" s="25" t="s">
        <v>99</v>
      </c>
      <c r="C1889" s="37">
        <f t="shared" si="29"/>
        <v>2</v>
      </c>
      <c r="D1889" s="37">
        <v>0</v>
      </c>
      <c r="E1889" s="37"/>
      <c r="F1889" s="37"/>
      <c r="G1889" s="26"/>
      <c r="H1889" s="26"/>
      <c r="I1889" s="26"/>
      <c r="J1889" s="26">
        <v>2021</v>
      </c>
      <c r="K1889" s="26">
        <v>2020</v>
      </c>
      <c r="L1889" s="26"/>
      <c r="M1889" s="26"/>
      <c r="N1889" s="37"/>
      <c r="O1889" s="37"/>
      <c r="P1889" s="37"/>
      <c r="Q1889" s="37"/>
      <c r="R1889" s="37"/>
      <c r="S1889" s="37"/>
      <c r="T1889" s="37"/>
      <c r="U1889" s="37"/>
      <c r="V1889" s="37"/>
      <c r="W1889" s="37"/>
      <c r="X1889" s="37"/>
      <c r="Y1889" s="37"/>
      <c r="Z1889" s="37"/>
      <c r="AA1889" s="37"/>
      <c r="AB1889" s="37"/>
      <c r="AC1889" s="37"/>
      <c r="AD1889" s="37"/>
      <c r="AE1889" s="37"/>
      <c r="AF1889" s="37"/>
      <c r="AG1889" s="37"/>
      <c r="AH1889" s="37"/>
      <c r="AI1889" s="37"/>
      <c r="AJ1889" s="37"/>
      <c r="AK1889" s="37"/>
      <c r="AL1889" s="37"/>
    </row>
    <row r="1890" spans="1:38" ht="15" customHeight="1">
      <c r="A1890" s="104" t="s">
        <v>3367</v>
      </c>
      <c r="B1890" s="25" t="s">
        <v>121</v>
      </c>
      <c r="C1890" s="37">
        <f t="shared" si="29"/>
        <v>3</v>
      </c>
      <c r="D1890" s="37">
        <v>0</v>
      </c>
      <c r="E1890" s="37"/>
      <c r="F1890" s="37"/>
      <c r="G1890" s="26"/>
      <c r="H1890" s="26"/>
      <c r="I1890" s="26">
        <v>2022</v>
      </c>
      <c r="J1890" s="26"/>
      <c r="K1890" s="26"/>
      <c r="L1890" s="26"/>
      <c r="M1890" s="26"/>
      <c r="N1890" s="37"/>
      <c r="O1890" s="37"/>
      <c r="P1890" s="37">
        <v>2015</v>
      </c>
      <c r="Q1890" s="37">
        <v>2014</v>
      </c>
      <c r="R1890" s="37"/>
      <c r="S1890" s="37"/>
      <c r="T1890" s="37"/>
      <c r="U1890" s="37"/>
      <c r="V1890" s="37"/>
      <c r="W1890" s="37"/>
      <c r="X1890" s="37"/>
      <c r="Y1890" s="37"/>
      <c r="Z1890" s="37"/>
      <c r="AA1890" s="37"/>
      <c r="AB1890" s="37"/>
      <c r="AC1890" s="37"/>
      <c r="AD1890" s="37"/>
      <c r="AE1890" s="37"/>
      <c r="AF1890" s="37"/>
      <c r="AG1890" s="37"/>
      <c r="AH1890" s="37"/>
      <c r="AI1890" s="37"/>
      <c r="AJ1890" s="37"/>
      <c r="AK1890" s="37"/>
      <c r="AL1890" s="37"/>
    </row>
    <row r="1891" spans="1:38" ht="15" customHeight="1">
      <c r="A1891" s="103" t="s">
        <v>3367</v>
      </c>
      <c r="B1891" s="25" t="s">
        <v>86</v>
      </c>
      <c r="C1891" s="37">
        <f t="shared" si="29"/>
        <v>3</v>
      </c>
      <c r="D1891" s="37">
        <v>0</v>
      </c>
      <c r="E1891" s="37"/>
      <c r="F1891" s="37"/>
      <c r="G1891" s="47"/>
      <c r="H1891" s="27">
        <v>2023</v>
      </c>
      <c r="I1891" s="26">
        <v>2022</v>
      </c>
      <c r="J1891" s="27">
        <v>2021</v>
      </c>
      <c r="K1891" s="26"/>
      <c r="L1891" s="26"/>
      <c r="M1891" s="26"/>
      <c r="N1891" s="37"/>
      <c r="O1891" s="37"/>
      <c r="P1891" s="37"/>
      <c r="Q1891" s="37"/>
      <c r="R1891" s="37"/>
      <c r="S1891" s="37"/>
      <c r="T1891" s="37"/>
      <c r="U1891" s="37"/>
      <c r="V1891" s="37"/>
      <c r="W1891" s="37"/>
      <c r="X1891" s="37"/>
      <c r="Y1891" s="37"/>
      <c r="Z1891" s="37"/>
      <c r="AA1891" s="37"/>
      <c r="AB1891" s="37"/>
      <c r="AC1891" s="37"/>
      <c r="AD1891" s="37"/>
      <c r="AE1891" s="37"/>
      <c r="AF1891" s="37"/>
      <c r="AG1891" s="37"/>
      <c r="AH1891" s="37"/>
      <c r="AI1891" s="37"/>
      <c r="AJ1891" s="37"/>
      <c r="AK1891" s="37"/>
      <c r="AL1891" s="37"/>
    </row>
    <row r="1892" spans="1:38" ht="15" customHeight="1">
      <c r="A1892" s="103" t="s">
        <v>3368</v>
      </c>
      <c r="B1892" s="25" t="s">
        <v>81</v>
      </c>
      <c r="C1892" s="37">
        <f t="shared" si="29"/>
        <v>1</v>
      </c>
      <c r="D1892" s="37">
        <v>0</v>
      </c>
      <c r="E1892" s="37"/>
      <c r="F1892" s="37"/>
      <c r="G1892" s="27">
        <v>2024</v>
      </c>
      <c r="H1892" s="47"/>
      <c r="I1892" s="26"/>
      <c r="J1892" s="47"/>
      <c r="K1892" s="26"/>
      <c r="L1892" s="26"/>
      <c r="M1892" s="26"/>
      <c r="N1892" s="37"/>
      <c r="O1892" s="37"/>
      <c r="P1892" s="37"/>
      <c r="Q1892" s="37"/>
      <c r="R1892" s="37"/>
      <c r="S1892" s="37"/>
      <c r="T1892" s="37"/>
      <c r="U1892" s="37"/>
      <c r="V1892" s="37"/>
      <c r="W1892" s="37"/>
      <c r="X1892" s="37"/>
      <c r="Y1892" s="37"/>
      <c r="Z1892" s="37"/>
      <c r="AA1892" s="37"/>
      <c r="AB1892" s="37"/>
      <c r="AC1892" s="37"/>
      <c r="AD1892" s="37"/>
      <c r="AE1892" s="37"/>
      <c r="AF1892" s="37"/>
      <c r="AG1892" s="37"/>
      <c r="AH1892" s="37"/>
      <c r="AI1892" s="37"/>
      <c r="AJ1892" s="37"/>
      <c r="AK1892" s="37"/>
      <c r="AL1892" s="37"/>
    </row>
    <row r="1893" spans="1:38" ht="15" customHeight="1">
      <c r="A1893" s="103" t="s">
        <v>3369</v>
      </c>
      <c r="B1893" s="36" t="s">
        <v>56</v>
      </c>
      <c r="C1893" s="37">
        <f t="shared" si="29"/>
        <v>18</v>
      </c>
      <c r="D1893" s="37">
        <v>1</v>
      </c>
      <c r="E1893" s="38">
        <v>2026</v>
      </c>
      <c r="F1893" s="37"/>
      <c r="G1893" s="47"/>
      <c r="H1893" s="47"/>
      <c r="I1893" s="47"/>
      <c r="J1893" s="47"/>
      <c r="K1893" s="27">
        <v>2020</v>
      </c>
      <c r="L1893" s="26">
        <v>2019</v>
      </c>
      <c r="M1893" s="26">
        <v>2018</v>
      </c>
      <c r="N1893" s="27">
        <v>2017</v>
      </c>
      <c r="O1893" s="37">
        <v>2016</v>
      </c>
      <c r="P1893" s="37">
        <v>2015</v>
      </c>
      <c r="Q1893" s="37">
        <v>2014</v>
      </c>
      <c r="R1893" s="37">
        <v>2013</v>
      </c>
      <c r="S1893" s="37">
        <v>2012</v>
      </c>
      <c r="T1893" s="37">
        <v>2011</v>
      </c>
      <c r="U1893" s="37">
        <v>2010</v>
      </c>
      <c r="V1893" s="37">
        <v>2009</v>
      </c>
      <c r="W1893" s="37">
        <v>2008</v>
      </c>
      <c r="X1893" s="37">
        <v>2007</v>
      </c>
      <c r="Y1893" s="37">
        <v>2006</v>
      </c>
      <c r="Z1893" s="37">
        <v>2005</v>
      </c>
      <c r="AA1893" s="37"/>
      <c r="AB1893" s="37">
        <v>2003</v>
      </c>
      <c r="AC1893" s="37"/>
      <c r="AD1893" s="37"/>
      <c r="AE1893" s="37"/>
      <c r="AF1893" s="37"/>
      <c r="AG1893" s="37"/>
      <c r="AH1893" s="37"/>
      <c r="AI1893" s="37"/>
      <c r="AJ1893" s="37"/>
      <c r="AK1893" s="37"/>
      <c r="AL1893" s="37"/>
    </row>
    <row r="1894" spans="1:38" ht="15" customHeight="1">
      <c r="A1894" s="104" t="s">
        <v>3370</v>
      </c>
      <c r="B1894" s="36" t="s">
        <v>1141</v>
      </c>
      <c r="C1894" s="37">
        <f t="shared" si="29"/>
        <v>4</v>
      </c>
      <c r="D1894" s="37">
        <v>4</v>
      </c>
      <c r="E1894" s="37">
        <v>2026</v>
      </c>
      <c r="F1894" s="38">
        <v>2025</v>
      </c>
      <c r="G1894" s="27">
        <v>2024</v>
      </c>
      <c r="H1894" s="27">
        <v>2023</v>
      </c>
      <c r="I1894" s="26"/>
      <c r="J1894" s="26"/>
      <c r="K1894" s="26"/>
      <c r="L1894" s="26"/>
      <c r="M1894" s="26"/>
      <c r="N1894" s="37"/>
      <c r="O1894" s="37"/>
      <c r="P1894" s="37"/>
      <c r="Q1894" s="37"/>
      <c r="R1894" s="37"/>
      <c r="S1894" s="37"/>
      <c r="T1894" s="37"/>
      <c r="U1894" s="37"/>
      <c r="V1894" s="37"/>
      <c r="W1894" s="37"/>
      <c r="X1894" s="37"/>
      <c r="Y1894" s="37"/>
      <c r="Z1894" s="37"/>
      <c r="AA1894" s="37"/>
      <c r="AB1894" s="37"/>
      <c r="AC1894" s="37"/>
      <c r="AD1894" s="37"/>
      <c r="AE1894" s="37"/>
      <c r="AF1894" s="37"/>
      <c r="AG1894" s="37"/>
      <c r="AH1894" s="37"/>
      <c r="AI1894" s="37"/>
      <c r="AJ1894" s="37"/>
      <c r="AK1894" s="37"/>
      <c r="AL1894" s="37"/>
    </row>
    <row r="1895" spans="1:38" ht="15" customHeight="1">
      <c r="A1895" s="103" t="s">
        <v>3371</v>
      </c>
      <c r="B1895" s="36" t="s">
        <v>1008</v>
      </c>
      <c r="C1895" s="37">
        <f t="shared" si="29"/>
        <v>1</v>
      </c>
      <c r="D1895" s="37">
        <v>0</v>
      </c>
      <c r="E1895" s="37"/>
      <c r="F1895" s="37"/>
      <c r="G1895" s="26"/>
      <c r="H1895" s="26"/>
      <c r="I1895" s="26"/>
      <c r="J1895" s="26"/>
      <c r="K1895" s="26"/>
      <c r="L1895" s="26"/>
      <c r="M1895" s="26">
        <v>2018</v>
      </c>
      <c r="N1895" s="37"/>
      <c r="O1895" s="37"/>
      <c r="P1895" s="37"/>
      <c r="Q1895" s="37"/>
      <c r="R1895" s="37"/>
      <c r="S1895" s="37"/>
      <c r="T1895" s="37"/>
      <c r="U1895" s="37"/>
      <c r="V1895" s="37"/>
      <c r="W1895" s="37"/>
      <c r="X1895" s="37"/>
      <c r="Y1895" s="37"/>
      <c r="Z1895" s="37"/>
      <c r="AA1895" s="37"/>
      <c r="AB1895" s="37"/>
      <c r="AC1895" s="37"/>
      <c r="AD1895" s="37"/>
      <c r="AE1895" s="37"/>
      <c r="AF1895" s="37"/>
      <c r="AG1895" s="37"/>
      <c r="AH1895" s="37"/>
      <c r="AI1895" s="37"/>
      <c r="AJ1895" s="37"/>
      <c r="AK1895" s="37"/>
      <c r="AL1895" s="37"/>
    </row>
    <row r="1896" spans="1:38" ht="15" customHeight="1">
      <c r="A1896" s="104" t="s">
        <v>3372</v>
      </c>
      <c r="B1896" s="36" t="s">
        <v>90</v>
      </c>
      <c r="C1896" s="37">
        <f t="shared" si="29"/>
        <v>6</v>
      </c>
      <c r="D1896" s="37">
        <v>0</v>
      </c>
      <c r="E1896" s="37"/>
      <c r="F1896" s="37"/>
      <c r="G1896" s="26"/>
      <c r="H1896" s="26"/>
      <c r="I1896" s="26"/>
      <c r="J1896" s="26"/>
      <c r="K1896" s="26">
        <v>2020</v>
      </c>
      <c r="L1896" s="26">
        <v>2019</v>
      </c>
      <c r="M1896" s="26">
        <v>2018</v>
      </c>
      <c r="N1896" s="37">
        <v>2017</v>
      </c>
      <c r="O1896" s="37"/>
      <c r="P1896" s="37">
        <v>2015</v>
      </c>
      <c r="Q1896" s="37"/>
      <c r="R1896" s="37"/>
      <c r="S1896" s="37"/>
      <c r="T1896" s="37"/>
      <c r="U1896" s="37"/>
      <c r="V1896" s="37"/>
      <c r="W1896" s="37">
        <v>2008</v>
      </c>
      <c r="X1896" s="37"/>
      <c r="Y1896" s="37"/>
      <c r="Z1896" s="37"/>
      <c r="AA1896" s="37"/>
      <c r="AB1896" s="37"/>
      <c r="AC1896" s="37"/>
      <c r="AD1896" s="37"/>
      <c r="AE1896" s="37"/>
      <c r="AF1896" s="37"/>
      <c r="AG1896" s="37"/>
      <c r="AH1896" s="37"/>
      <c r="AI1896" s="37"/>
      <c r="AJ1896" s="37"/>
      <c r="AK1896" s="37"/>
      <c r="AL1896" s="37"/>
    </row>
    <row r="1897" spans="1:38" ht="15" customHeight="1">
      <c r="A1897" s="104" t="s">
        <v>3373</v>
      </c>
      <c r="B1897" s="36" t="s">
        <v>208</v>
      </c>
      <c r="C1897" s="37">
        <f t="shared" si="29"/>
        <v>2</v>
      </c>
      <c r="D1897" s="37">
        <v>0</v>
      </c>
      <c r="E1897" s="37"/>
      <c r="F1897" s="37"/>
      <c r="G1897" s="26"/>
      <c r="H1897" s="26"/>
      <c r="I1897" s="26"/>
      <c r="J1897" s="26"/>
      <c r="K1897" s="26"/>
      <c r="L1897" s="26"/>
      <c r="M1897" s="26"/>
      <c r="N1897" s="37"/>
      <c r="O1897" s="37"/>
      <c r="P1897" s="37"/>
      <c r="Q1897" s="37"/>
      <c r="R1897" s="37"/>
      <c r="S1897" s="37"/>
      <c r="T1897" s="37">
        <v>2011</v>
      </c>
      <c r="U1897" s="37"/>
      <c r="V1897" s="37"/>
      <c r="W1897" s="37"/>
      <c r="X1897" s="37"/>
      <c r="Y1897" s="37"/>
      <c r="Z1897" s="37"/>
      <c r="AA1897" s="37">
        <v>2004</v>
      </c>
      <c r="AB1897" s="37"/>
      <c r="AC1897" s="37"/>
      <c r="AD1897" s="37"/>
      <c r="AE1897" s="37"/>
      <c r="AF1897" s="37"/>
      <c r="AG1897" s="37"/>
      <c r="AH1897" s="37"/>
      <c r="AI1897" s="37"/>
      <c r="AJ1897" s="37"/>
      <c r="AK1897" s="37"/>
      <c r="AL1897" s="37"/>
    </row>
    <row r="1898" spans="1:38" ht="15" customHeight="1">
      <c r="A1898" s="104" t="s">
        <v>3373</v>
      </c>
      <c r="B1898" s="36" t="s">
        <v>60</v>
      </c>
      <c r="C1898" s="37">
        <f t="shared" si="29"/>
        <v>1</v>
      </c>
      <c r="D1898" s="37">
        <v>0</v>
      </c>
      <c r="E1898" s="37"/>
      <c r="F1898" s="37"/>
      <c r="G1898" s="26"/>
      <c r="H1898" s="26">
        <v>2023</v>
      </c>
      <c r="I1898" s="26"/>
      <c r="J1898" s="26"/>
      <c r="K1898" s="26"/>
      <c r="L1898" s="26"/>
      <c r="M1898" s="26"/>
      <c r="N1898" s="37"/>
      <c r="O1898" s="37"/>
      <c r="P1898" s="37"/>
      <c r="Q1898" s="37"/>
      <c r="R1898" s="37"/>
      <c r="S1898" s="37"/>
      <c r="T1898" s="37"/>
      <c r="U1898" s="37"/>
      <c r="V1898" s="37"/>
      <c r="W1898" s="37"/>
      <c r="X1898" s="37"/>
      <c r="Y1898" s="37"/>
      <c r="Z1898" s="37"/>
      <c r="AA1898" s="37"/>
      <c r="AB1898" s="37"/>
      <c r="AC1898" s="37"/>
      <c r="AD1898" s="37"/>
      <c r="AE1898" s="37"/>
      <c r="AF1898" s="37"/>
      <c r="AG1898" s="37"/>
      <c r="AH1898" s="37"/>
      <c r="AI1898" s="37"/>
      <c r="AJ1898" s="37"/>
      <c r="AK1898" s="37"/>
      <c r="AL1898" s="37"/>
    </row>
    <row r="1899" spans="1:38" ht="15" customHeight="1">
      <c r="A1899" s="104" t="s">
        <v>3374</v>
      </c>
      <c r="B1899" s="36" t="s">
        <v>79</v>
      </c>
      <c r="C1899" s="37">
        <f t="shared" si="29"/>
        <v>4</v>
      </c>
      <c r="D1899" s="37">
        <v>0</v>
      </c>
      <c r="E1899" s="37"/>
      <c r="F1899" s="37"/>
      <c r="G1899" s="26"/>
      <c r="H1899" s="26"/>
      <c r="I1899" s="26"/>
      <c r="J1899" s="26"/>
      <c r="K1899" s="26"/>
      <c r="L1899" s="26"/>
      <c r="M1899" s="26"/>
      <c r="N1899" s="37"/>
      <c r="O1899" s="37"/>
      <c r="P1899" s="37"/>
      <c r="Q1899" s="37">
        <v>2014</v>
      </c>
      <c r="R1899" s="37"/>
      <c r="S1899" s="37"/>
      <c r="T1899" s="37"/>
      <c r="U1899" s="37">
        <v>2010</v>
      </c>
      <c r="V1899" s="37">
        <v>2009</v>
      </c>
      <c r="W1899" s="37"/>
      <c r="X1899" s="37"/>
      <c r="Y1899" s="37"/>
      <c r="Z1899" s="37"/>
      <c r="AA1899" s="37">
        <v>2004</v>
      </c>
      <c r="AB1899" s="37"/>
      <c r="AC1899" s="37"/>
      <c r="AD1899" s="37"/>
      <c r="AE1899" s="37"/>
      <c r="AF1899" s="37"/>
      <c r="AG1899" s="37"/>
      <c r="AH1899" s="37"/>
      <c r="AI1899" s="37"/>
      <c r="AJ1899" s="37"/>
      <c r="AK1899" s="37"/>
      <c r="AL1899" s="37"/>
    </row>
    <row r="1900" spans="1:38" ht="15" customHeight="1">
      <c r="A1900" s="104" t="s">
        <v>3375</v>
      </c>
      <c r="B1900" s="36" t="s">
        <v>268</v>
      </c>
      <c r="C1900" s="37">
        <f t="shared" si="29"/>
        <v>1</v>
      </c>
      <c r="D1900" s="37">
        <v>0</v>
      </c>
      <c r="E1900" s="37"/>
      <c r="F1900" s="37"/>
      <c r="G1900" s="26"/>
      <c r="H1900" s="26"/>
      <c r="I1900" s="26"/>
      <c r="J1900" s="26"/>
      <c r="K1900" s="26"/>
      <c r="L1900" s="26">
        <v>2019</v>
      </c>
      <c r="M1900" s="26"/>
      <c r="N1900" s="37"/>
      <c r="O1900" s="37"/>
      <c r="P1900" s="37"/>
      <c r="Q1900" s="37"/>
      <c r="R1900" s="37"/>
      <c r="S1900" s="37"/>
      <c r="T1900" s="37"/>
      <c r="U1900" s="37"/>
      <c r="V1900" s="37"/>
      <c r="W1900" s="37"/>
      <c r="X1900" s="37"/>
      <c r="Y1900" s="37"/>
      <c r="Z1900" s="37"/>
      <c r="AA1900" s="37"/>
      <c r="AB1900" s="37"/>
      <c r="AC1900" s="37"/>
      <c r="AD1900" s="37"/>
      <c r="AE1900" s="37"/>
      <c r="AF1900" s="37"/>
      <c r="AG1900" s="37"/>
      <c r="AH1900" s="37"/>
      <c r="AI1900" s="37"/>
      <c r="AJ1900" s="37"/>
      <c r="AK1900" s="37"/>
      <c r="AL1900" s="37"/>
    </row>
    <row r="1901" spans="1:38" ht="15" customHeight="1">
      <c r="A1901" s="103" t="s">
        <v>3376</v>
      </c>
      <c r="B1901" s="36" t="s">
        <v>221</v>
      </c>
      <c r="C1901" s="37">
        <f t="shared" si="29"/>
        <v>9</v>
      </c>
      <c r="D1901" s="37">
        <v>9</v>
      </c>
      <c r="E1901" s="37">
        <v>2026</v>
      </c>
      <c r="F1901" s="37">
        <v>2025</v>
      </c>
      <c r="G1901" s="26">
        <v>2024</v>
      </c>
      <c r="H1901" s="26">
        <v>2023</v>
      </c>
      <c r="I1901" s="26">
        <v>2022</v>
      </c>
      <c r="J1901" s="26">
        <v>2021</v>
      </c>
      <c r="K1901" s="26">
        <v>2020</v>
      </c>
      <c r="L1901" s="26">
        <v>2019</v>
      </c>
      <c r="M1901" s="26">
        <v>2018</v>
      </c>
      <c r="N1901" s="37"/>
      <c r="O1901" s="37"/>
      <c r="P1901" s="37"/>
      <c r="Q1901" s="37"/>
      <c r="R1901" s="37"/>
      <c r="S1901" s="37"/>
      <c r="T1901" s="37"/>
      <c r="U1901" s="37"/>
      <c r="V1901" s="37"/>
      <c r="W1901" s="37"/>
      <c r="X1901" s="37"/>
      <c r="Y1901" s="37"/>
      <c r="Z1901" s="37"/>
      <c r="AA1901" s="37"/>
      <c r="AB1901" s="37"/>
      <c r="AC1901" s="37"/>
      <c r="AD1901" s="37"/>
      <c r="AE1901" s="37"/>
      <c r="AF1901" s="37"/>
      <c r="AG1901" s="37"/>
      <c r="AH1901" s="37"/>
      <c r="AI1901" s="37"/>
      <c r="AJ1901" s="37"/>
      <c r="AK1901" s="37"/>
      <c r="AL1901" s="37"/>
    </row>
    <row r="1902" spans="1:38" ht="15" customHeight="1">
      <c r="A1902" s="103" t="s">
        <v>3377</v>
      </c>
      <c r="B1902" s="36" t="s">
        <v>101</v>
      </c>
      <c r="C1902" s="37">
        <f t="shared" si="29"/>
        <v>1</v>
      </c>
      <c r="D1902" s="37">
        <v>1</v>
      </c>
      <c r="E1902" s="37">
        <v>2026</v>
      </c>
      <c r="F1902" s="37"/>
      <c r="G1902" s="26"/>
      <c r="H1902" s="26"/>
      <c r="I1902" s="26"/>
      <c r="J1902" s="26"/>
      <c r="K1902" s="26"/>
      <c r="L1902" s="26"/>
      <c r="M1902" s="26"/>
      <c r="N1902" s="37"/>
      <c r="O1902" s="37"/>
      <c r="P1902" s="37"/>
      <c r="Q1902" s="37"/>
      <c r="R1902" s="37"/>
      <c r="S1902" s="37"/>
      <c r="T1902" s="37"/>
      <c r="U1902" s="37"/>
      <c r="V1902" s="37"/>
      <c r="W1902" s="37"/>
      <c r="X1902" s="37"/>
      <c r="Y1902" s="37"/>
      <c r="Z1902" s="37"/>
      <c r="AA1902" s="37"/>
      <c r="AB1902" s="37"/>
      <c r="AC1902" s="37"/>
      <c r="AD1902" s="37"/>
      <c r="AE1902" s="37"/>
      <c r="AF1902" s="37"/>
      <c r="AG1902" s="37"/>
      <c r="AH1902" s="37"/>
      <c r="AI1902" s="37"/>
      <c r="AJ1902" s="37"/>
      <c r="AK1902" s="37"/>
      <c r="AL1902" s="37"/>
    </row>
    <row r="1903" spans="1:38" ht="15" customHeight="1">
      <c r="A1903" s="103" t="s">
        <v>3378</v>
      </c>
      <c r="B1903" s="25" t="s">
        <v>264</v>
      </c>
      <c r="C1903" s="37">
        <f t="shared" si="29"/>
        <v>1</v>
      </c>
      <c r="D1903" s="37">
        <v>0</v>
      </c>
      <c r="E1903" s="37"/>
      <c r="F1903" s="37"/>
      <c r="G1903" s="26"/>
      <c r="H1903" s="26"/>
      <c r="I1903" s="26"/>
      <c r="J1903" s="26"/>
      <c r="K1903" s="26"/>
      <c r="L1903" s="26"/>
      <c r="M1903" s="26"/>
      <c r="N1903" s="37"/>
      <c r="O1903" s="37">
        <v>2016</v>
      </c>
      <c r="P1903" s="37"/>
      <c r="Q1903" s="37"/>
      <c r="R1903" s="37"/>
      <c r="S1903" s="37"/>
      <c r="T1903" s="37"/>
      <c r="U1903" s="37"/>
      <c r="V1903" s="37"/>
      <c r="W1903" s="37"/>
      <c r="X1903" s="37"/>
      <c r="Y1903" s="37"/>
      <c r="Z1903" s="37"/>
      <c r="AA1903" s="37"/>
      <c r="AB1903" s="37"/>
      <c r="AC1903" s="37"/>
      <c r="AD1903" s="37"/>
      <c r="AE1903" s="37"/>
      <c r="AF1903" s="37"/>
      <c r="AG1903" s="37"/>
      <c r="AH1903" s="37"/>
      <c r="AI1903" s="37"/>
      <c r="AJ1903" s="37"/>
      <c r="AK1903" s="37"/>
      <c r="AL1903" s="37"/>
    </row>
    <row r="1904" spans="1:38" ht="15" customHeight="1">
      <c r="A1904" s="103" t="s">
        <v>3379</v>
      </c>
      <c r="B1904" s="25" t="s">
        <v>56</v>
      </c>
      <c r="C1904" s="37">
        <f t="shared" si="29"/>
        <v>2</v>
      </c>
      <c r="D1904" s="37">
        <v>2</v>
      </c>
      <c r="E1904" s="37">
        <v>2026</v>
      </c>
      <c r="F1904" s="37">
        <v>2025</v>
      </c>
      <c r="G1904" s="26"/>
      <c r="H1904" s="26"/>
      <c r="I1904" s="26"/>
      <c r="J1904" s="26"/>
      <c r="K1904" s="26"/>
      <c r="L1904" s="26"/>
      <c r="M1904" s="26"/>
      <c r="N1904" s="37"/>
      <c r="O1904" s="37"/>
      <c r="P1904" s="37"/>
      <c r="Q1904" s="37"/>
      <c r="R1904" s="37"/>
      <c r="S1904" s="37"/>
      <c r="T1904" s="37"/>
      <c r="U1904" s="37"/>
      <c r="V1904" s="37"/>
      <c r="W1904" s="37"/>
      <c r="X1904" s="37"/>
      <c r="Y1904" s="37"/>
      <c r="Z1904" s="37"/>
      <c r="AA1904" s="37"/>
      <c r="AB1904" s="37"/>
      <c r="AC1904" s="37"/>
      <c r="AD1904" s="37"/>
      <c r="AE1904" s="37"/>
      <c r="AF1904" s="37"/>
      <c r="AG1904" s="37"/>
      <c r="AH1904" s="37"/>
      <c r="AI1904" s="37"/>
      <c r="AJ1904" s="37"/>
      <c r="AK1904" s="37"/>
      <c r="AL1904" s="37"/>
    </row>
    <row r="1905" spans="1:38" ht="15" customHeight="1">
      <c r="A1905" s="103" t="s">
        <v>3380</v>
      </c>
      <c r="B1905" s="25" t="s">
        <v>60</v>
      </c>
      <c r="C1905" s="37">
        <f t="shared" si="29"/>
        <v>3</v>
      </c>
      <c r="D1905" s="37">
        <v>0</v>
      </c>
      <c r="E1905" s="37"/>
      <c r="F1905" s="37"/>
      <c r="G1905" s="26"/>
      <c r="H1905" s="26"/>
      <c r="I1905" s="26">
        <v>2022</v>
      </c>
      <c r="J1905" s="26">
        <v>2021</v>
      </c>
      <c r="K1905" s="26">
        <v>2020</v>
      </c>
      <c r="L1905" s="26"/>
      <c r="M1905" s="26"/>
      <c r="N1905" s="37"/>
      <c r="O1905" s="37"/>
      <c r="P1905" s="37"/>
      <c r="Q1905" s="37"/>
      <c r="R1905" s="37"/>
      <c r="S1905" s="37"/>
      <c r="T1905" s="37"/>
      <c r="U1905" s="37"/>
      <c r="V1905" s="37"/>
      <c r="W1905" s="37"/>
      <c r="X1905" s="37"/>
      <c r="Y1905" s="37"/>
      <c r="Z1905" s="37"/>
      <c r="AA1905" s="37"/>
      <c r="AB1905" s="37"/>
      <c r="AC1905" s="37"/>
      <c r="AD1905" s="37"/>
      <c r="AE1905" s="37"/>
      <c r="AF1905" s="37"/>
      <c r="AG1905" s="37"/>
      <c r="AH1905" s="37"/>
      <c r="AI1905" s="37"/>
      <c r="AJ1905" s="37"/>
      <c r="AK1905" s="37"/>
      <c r="AL1905" s="37"/>
    </row>
    <row r="1906" spans="1:38" ht="15" customHeight="1">
      <c r="A1906" s="104" t="s">
        <v>3381</v>
      </c>
      <c r="B1906" s="36" t="s">
        <v>221</v>
      </c>
      <c r="C1906" s="37">
        <f t="shared" si="29"/>
        <v>4</v>
      </c>
      <c r="D1906" s="37">
        <v>0</v>
      </c>
      <c r="E1906" s="37"/>
      <c r="F1906" s="37"/>
      <c r="G1906" s="26"/>
      <c r="H1906" s="26"/>
      <c r="I1906" s="26"/>
      <c r="J1906" s="26"/>
      <c r="K1906" s="26"/>
      <c r="L1906" s="26"/>
      <c r="M1906" s="26">
        <v>2018</v>
      </c>
      <c r="N1906" s="37"/>
      <c r="O1906" s="37"/>
      <c r="P1906" s="37"/>
      <c r="Q1906" s="37"/>
      <c r="R1906" s="37">
        <v>2013</v>
      </c>
      <c r="S1906" s="37"/>
      <c r="T1906" s="37"/>
      <c r="U1906" s="37">
        <v>2010</v>
      </c>
      <c r="V1906" s="37"/>
      <c r="W1906" s="37"/>
      <c r="X1906" s="37"/>
      <c r="Y1906" s="37"/>
      <c r="Z1906" s="37"/>
      <c r="AA1906" s="37">
        <v>2004</v>
      </c>
      <c r="AB1906" s="37"/>
      <c r="AC1906" s="37"/>
      <c r="AD1906" s="37"/>
      <c r="AE1906" s="37"/>
      <c r="AF1906" s="37"/>
      <c r="AG1906" s="37"/>
      <c r="AH1906" s="37"/>
      <c r="AI1906" s="37"/>
      <c r="AJ1906" s="37"/>
      <c r="AK1906" s="37"/>
      <c r="AL1906" s="37"/>
    </row>
    <row r="1907" spans="1:38" ht="15" customHeight="1">
      <c r="A1907" s="103" t="s">
        <v>3382</v>
      </c>
      <c r="B1907" s="25" t="s">
        <v>90</v>
      </c>
      <c r="C1907" s="37">
        <f t="shared" si="29"/>
        <v>2</v>
      </c>
      <c r="D1907" s="37">
        <v>0</v>
      </c>
      <c r="E1907" s="37"/>
      <c r="F1907" s="37"/>
      <c r="G1907" s="26"/>
      <c r="H1907" s="26">
        <v>2923</v>
      </c>
      <c r="I1907" s="26">
        <v>2022</v>
      </c>
      <c r="J1907" s="26"/>
      <c r="K1907" s="26"/>
      <c r="L1907" s="26"/>
      <c r="M1907" s="26"/>
      <c r="N1907" s="37"/>
      <c r="O1907" s="37"/>
      <c r="P1907" s="37"/>
      <c r="Q1907" s="37"/>
      <c r="R1907" s="37"/>
      <c r="S1907" s="37"/>
      <c r="T1907" s="37"/>
      <c r="U1907" s="37"/>
      <c r="V1907" s="37"/>
      <c r="W1907" s="37"/>
      <c r="X1907" s="37"/>
      <c r="Y1907" s="37"/>
      <c r="Z1907" s="37"/>
      <c r="AA1907" s="37"/>
      <c r="AB1907" s="37"/>
      <c r="AC1907" s="37"/>
      <c r="AD1907" s="37"/>
      <c r="AE1907" s="37"/>
      <c r="AF1907" s="37"/>
      <c r="AG1907" s="37"/>
      <c r="AH1907" s="37"/>
      <c r="AI1907" s="37"/>
      <c r="AJ1907" s="37"/>
      <c r="AK1907" s="37"/>
      <c r="AL1907" s="37"/>
    </row>
    <row r="1908" spans="1:38" ht="15" customHeight="1">
      <c r="A1908" s="103" t="s">
        <v>3383</v>
      </c>
      <c r="B1908" s="36" t="s">
        <v>90</v>
      </c>
      <c r="C1908" s="37">
        <f t="shared" si="29"/>
        <v>19</v>
      </c>
      <c r="D1908" s="37">
        <v>9</v>
      </c>
      <c r="E1908" s="37">
        <v>2026</v>
      </c>
      <c r="F1908" s="37">
        <v>2025</v>
      </c>
      <c r="G1908" s="26">
        <v>2024</v>
      </c>
      <c r="H1908" s="26">
        <v>2023</v>
      </c>
      <c r="I1908" s="26">
        <v>2022</v>
      </c>
      <c r="J1908" s="26">
        <v>2021</v>
      </c>
      <c r="K1908" s="26">
        <v>2020</v>
      </c>
      <c r="L1908" s="26">
        <v>2019</v>
      </c>
      <c r="M1908" s="26">
        <v>2018</v>
      </c>
      <c r="N1908" s="37"/>
      <c r="O1908" s="37">
        <v>2016</v>
      </c>
      <c r="P1908" s="37">
        <v>2015</v>
      </c>
      <c r="Q1908" s="37"/>
      <c r="R1908" s="37">
        <v>2013</v>
      </c>
      <c r="S1908" s="37">
        <v>2012</v>
      </c>
      <c r="T1908" s="37">
        <v>2011</v>
      </c>
      <c r="U1908" s="37">
        <v>2010</v>
      </c>
      <c r="V1908" s="37"/>
      <c r="W1908" s="37">
        <v>2008</v>
      </c>
      <c r="X1908" s="37">
        <v>2007</v>
      </c>
      <c r="Y1908" s="37">
        <v>2006</v>
      </c>
      <c r="Z1908" s="37">
        <v>2005</v>
      </c>
      <c r="AA1908" s="37"/>
      <c r="AB1908" s="37"/>
      <c r="AC1908" s="37"/>
      <c r="AD1908" s="37"/>
      <c r="AE1908" s="37"/>
      <c r="AF1908" s="37"/>
      <c r="AG1908" s="37"/>
      <c r="AH1908" s="37"/>
      <c r="AI1908" s="37"/>
      <c r="AJ1908" s="37"/>
      <c r="AK1908" s="37"/>
      <c r="AL1908" s="37"/>
    </row>
    <row r="1909" spans="1:38" ht="15" customHeight="1">
      <c r="A1909" s="103" t="s">
        <v>3384</v>
      </c>
      <c r="B1909" s="36" t="s">
        <v>99</v>
      </c>
      <c r="C1909" s="37">
        <f t="shared" si="29"/>
        <v>1</v>
      </c>
      <c r="D1909" s="37">
        <v>0</v>
      </c>
      <c r="E1909" s="37"/>
      <c r="F1909" s="37">
        <v>2025</v>
      </c>
      <c r="G1909" s="26"/>
      <c r="H1909" s="26"/>
      <c r="I1909" s="26"/>
      <c r="J1909" s="26"/>
      <c r="K1909" s="26"/>
      <c r="L1909" s="26"/>
      <c r="M1909" s="26"/>
      <c r="N1909" s="37"/>
      <c r="O1909" s="37"/>
      <c r="P1909" s="37"/>
      <c r="Q1909" s="37"/>
      <c r="R1909" s="37"/>
      <c r="S1909" s="37"/>
      <c r="T1909" s="37"/>
      <c r="U1909" s="37"/>
      <c r="V1909" s="37"/>
      <c r="W1909" s="37"/>
      <c r="X1909" s="37"/>
      <c r="Y1909" s="37"/>
      <c r="Z1909" s="37"/>
      <c r="AA1909" s="37"/>
      <c r="AB1909" s="37"/>
      <c r="AC1909" s="37"/>
      <c r="AD1909" s="37"/>
      <c r="AE1909" s="37"/>
      <c r="AF1909" s="37"/>
      <c r="AG1909" s="37"/>
      <c r="AH1909" s="37"/>
      <c r="AI1909" s="37"/>
      <c r="AJ1909" s="37"/>
      <c r="AK1909" s="37"/>
      <c r="AL1909" s="37"/>
    </row>
    <row r="1910" spans="1:38" ht="15" customHeight="1">
      <c r="A1910" s="103" t="s">
        <v>3385</v>
      </c>
      <c r="B1910" s="36" t="s">
        <v>90</v>
      </c>
      <c r="C1910" s="37">
        <f t="shared" si="29"/>
        <v>3</v>
      </c>
      <c r="D1910" s="37">
        <v>0</v>
      </c>
      <c r="E1910" s="37"/>
      <c r="F1910" s="37"/>
      <c r="G1910" s="26"/>
      <c r="H1910" s="26"/>
      <c r="I1910" s="26"/>
      <c r="J1910" s="26"/>
      <c r="K1910" s="26"/>
      <c r="L1910" s="26"/>
      <c r="M1910" s="26"/>
      <c r="N1910" s="37"/>
      <c r="O1910" s="37"/>
      <c r="P1910" s="37"/>
      <c r="Q1910" s="37"/>
      <c r="R1910" s="37"/>
      <c r="S1910" s="37"/>
      <c r="T1910" s="37"/>
      <c r="U1910" s="37"/>
      <c r="V1910" s="37"/>
      <c r="W1910" s="37"/>
      <c r="X1910" s="37"/>
      <c r="Y1910" s="37"/>
      <c r="Z1910" s="37"/>
      <c r="AA1910" s="37"/>
      <c r="AB1910" s="37">
        <v>2003</v>
      </c>
      <c r="AC1910" s="37"/>
      <c r="AD1910" s="37">
        <v>2001</v>
      </c>
      <c r="AE1910" s="37"/>
      <c r="AF1910" s="37"/>
      <c r="AG1910" s="37">
        <v>1998</v>
      </c>
      <c r="AH1910" s="37"/>
      <c r="AI1910" s="37"/>
      <c r="AJ1910" s="37"/>
      <c r="AK1910" s="37"/>
      <c r="AL1910" s="37"/>
    </row>
    <row r="1911" spans="1:38" ht="15" customHeight="1">
      <c r="A1911" s="103" t="s">
        <v>3386</v>
      </c>
      <c r="B1911" s="36" t="s">
        <v>56</v>
      </c>
      <c r="C1911" s="37">
        <f t="shared" si="29"/>
        <v>1</v>
      </c>
      <c r="D1911" s="37">
        <v>1</v>
      </c>
      <c r="E1911" s="37">
        <v>2026</v>
      </c>
      <c r="F1911" s="37"/>
      <c r="G1911" s="26"/>
      <c r="H1911" s="26"/>
      <c r="I1911" s="26"/>
      <c r="J1911" s="26"/>
      <c r="K1911" s="26"/>
      <c r="L1911" s="26"/>
      <c r="M1911" s="26"/>
      <c r="N1911" s="37"/>
      <c r="O1911" s="37"/>
      <c r="P1911" s="37"/>
      <c r="Q1911" s="37"/>
      <c r="R1911" s="37"/>
      <c r="S1911" s="37"/>
      <c r="T1911" s="37"/>
      <c r="U1911" s="37"/>
      <c r="V1911" s="37"/>
      <c r="W1911" s="37"/>
      <c r="X1911" s="37"/>
      <c r="Y1911" s="37"/>
      <c r="Z1911" s="37"/>
      <c r="AA1911" s="37"/>
      <c r="AB1911" s="37"/>
      <c r="AC1911" s="37"/>
      <c r="AD1911" s="37"/>
      <c r="AE1911" s="37"/>
      <c r="AF1911" s="37"/>
      <c r="AG1911" s="37"/>
      <c r="AH1911" s="37"/>
      <c r="AI1911" s="37"/>
      <c r="AJ1911" s="37"/>
      <c r="AK1911" s="37"/>
      <c r="AL1911" s="37"/>
    </row>
    <row r="1912" spans="1:38" ht="15" customHeight="1">
      <c r="A1912" s="103" t="s">
        <v>3387</v>
      </c>
      <c r="B1912" s="25" t="s">
        <v>110</v>
      </c>
      <c r="C1912" s="37">
        <f t="shared" si="29"/>
        <v>1</v>
      </c>
      <c r="D1912" s="37">
        <v>0</v>
      </c>
      <c r="E1912" s="37"/>
      <c r="F1912" s="37"/>
      <c r="G1912" s="26"/>
      <c r="H1912" s="26"/>
      <c r="I1912" s="26">
        <v>2022</v>
      </c>
      <c r="J1912" s="26"/>
      <c r="K1912" s="26"/>
      <c r="L1912" s="26"/>
      <c r="M1912" s="26"/>
      <c r="N1912" s="37"/>
      <c r="O1912" s="37"/>
      <c r="P1912" s="37"/>
      <c r="Q1912" s="37"/>
      <c r="R1912" s="37"/>
      <c r="S1912" s="37"/>
      <c r="T1912" s="37"/>
      <c r="U1912" s="37"/>
      <c r="V1912" s="37"/>
      <c r="W1912" s="37"/>
      <c r="X1912" s="37"/>
      <c r="Y1912" s="37"/>
      <c r="Z1912" s="37"/>
      <c r="AA1912" s="37"/>
      <c r="AB1912" s="37"/>
      <c r="AC1912" s="37"/>
      <c r="AD1912" s="37"/>
      <c r="AE1912" s="37"/>
      <c r="AF1912" s="37"/>
      <c r="AG1912" s="37"/>
      <c r="AH1912" s="37"/>
      <c r="AI1912" s="37"/>
      <c r="AJ1912" s="37"/>
      <c r="AK1912" s="37"/>
      <c r="AL1912" s="37"/>
    </row>
    <row r="1913" spans="1:38" ht="15" customHeight="1">
      <c r="A1913" s="103" t="s">
        <v>3388</v>
      </c>
      <c r="B1913" s="36" t="s">
        <v>142</v>
      </c>
      <c r="C1913" s="37">
        <f t="shared" si="29"/>
        <v>7</v>
      </c>
      <c r="D1913" s="37">
        <v>0</v>
      </c>
      <c r="E1913" s="37"/>
      <c r="F1913" s="37"/>
      <c r="G1913" s="26"/>
      <c r="H1913" s="26"/>
      <c r="I1913" s="26"/>
      <c r="J1913" s="26"/>
      <c r="K1913" s="26"/>
      <c r="L1913" s="26"/>
      <c r="M1913" s="26"/>
      <c r="N1913" s="37"/>
      <c r="O1913" s="37"/>
      <c r="P1913" s="37"/>
      <c r="Q1913" s="37"/>
      <c r="R1913" s="37"/>
      <c r="S1913" s="37"/>
      <c r="T1913" s="37"/>
      <c r="U1913" s="37"/>
      <c r="V1913" s="37"/>
      <c r="W1913" s="37"/>
      <c r="X1913" s="37">
        <v>2007</v>
      </c>
      <c r="Y1913" s="37">
        <v>2006</v>
      </c>
      <c r="Z1913" s="37">
        <v>2005</v>
      </c>
      <c r="AA1913" s="37">
        <v>2004</v>
      </c>
      <c r="AB1913" s="37">
        <v>2003</v>
      </c>
      <c r="AC1913" s="37">
        <v>2002</v>
      </c>
      <c r="AD1913" s="37"/>
      <c r="AE1913" s="37">
        <v>2000</v>
      </c>
      <c r="AF1913" s="37"/>
      <c r="AG1913" s="37"/>
      <c r="AH1913" s="37"/>
      <c r="AI1913" s="37"/>
      <c r="AJ1913" s="37"/>
      <c r="AK1913" s="37"/>
      <c r="AL1913" s="37"/>
    </row>
    <row r="1914" spans="1:38" ht="15" customHeight="1">
      <c r="A1914" s="103" t="s">
        <v>3389</v>
      </c>
      <c r="B1914" s="25" t="s">
        <v>221</v>
      </c>
      <c r="C1914" s="37">
        <f t="shared" si="29"/>
        <v>2</v>
      </c>
      <c r="D1914" s="37">
        <v>0</v>
      </c>
      <c r="E1914" s="37"/>
      <c r="F1914" s="37"/>
      <c r="G1914" s="26"/>
      <c r="H1914" s="26">
        <v>2023</v>
      </c>
      <c r="I1914" s="26"/>
      <c r="J1914" s="26">
        <v>2021</v>
      </c>
      <c r="K1914" s="26"/>
      <c r="L1914" s="26"/>
      <c r="M1914" s="26"/>
      <c r="N1914" s="37"/>
      <c r="O1914" s="37"/>
      <c r="P1914" s="37"/>
      <c r="Q1914" s="37"/>
      <c r="R1914" s="37"/>
      <c r="S1914" s="37"/>
      <c r="T1914" s="37"/>
      <c r="U1914" s="37"/>
      <c r="V1914" s="37"/>
      <c r="W1914" s="37"/>
      <c r="X1914" s="37"/>
      <c r="Y1914" s="37"/>
      <c r="Z1914" s="37"/>
      <c r="AA1914" s="37"/>
      <c r="AB1914" s="37"/>
      <c r="AC1914" s="37"/>
      <c r="AD1914" s="37"/>
      <c r="AE1914" s="37"/>
      <c r="AF1914" s="37"/>
      <c r="AG1914" s="37"/>
      <c r="AH1914" s="37"/>
      <c r="AI1914" s="37"/>
      <c r="AJ1914" s="37"/>
      <c r="AK1914" s="37"/>
      <c r="AL1914" s="37"/>
    </row>
    <row r="1915" spans="1:38" ht="15" customHeight="1">
      <c r="A1915" s="103" t="s">
        <v>3390</v>
      </c>
      <c r="B1915" s="25" t="s">
        <v>208</v>
      </c>
      <c r="C1915" s="37">
        <f t="shared" si="29"/>
        <v>9</v>
      </c>
      <c r="D1915" s="37">
        <v>0</v>
      </c>
      <c r="E1915" s="37"/>
      <c r="F1915" s="37"/>
      <c r="G1915" s="26">
        <v>2024</v>
      </c>
      <c r="H1915" s="26">
        <v>2023</v>
      </c>
      <c r="I1915" s="26">
        <v>2022</v>
      </c>
      <c r="J1915" s="26">
        <v>2021</v>
      </c>
      <c r="K1915" s="26">
        <v>2020</v>
      </c>
      <c r="L1915" s="26">
        <v>2019</v>
      </c>
      <c r="M1915" s="26">
        <v>2018</v>
      </c>
      <c r="N1915" s="37">
        <v>2017</v>
      </c>
      <c r="O1915" s="37">
        <v>2016</v>
      </c>
      <c r="P1915" s="37"/>
      <c r="Q1915" s="37"/>
      <c r="R1915" s="37"/>
      <c r="S1915" s="37"/>
      <c r="T1915" s="37"/>
      <c r="U1915" s="37"/>
      <c r="V1915" s="37"/>
      <c r="W1915" s="37"/>
      <c r="X1915" s="37"/>
      <c r="Y1915" s="37"/>
      <c r="Z1915" s="37"/>
      <c r="AA1915" s="37"/>
      <c r="AB1915" s="37"/>
      <c r="AC1915" s="37"/>
      <c r="AD1915" s="37"/>
      <c r="AE1915" s="37"/>
      <c r="AF1915" s="37"/>
      <c r="AG1915" s="37"/>
      <c r="AH1915" s="37"/>
      <c r="AI1915" s="37"/>
      <c r="AJ1915" s="37"/>
      <c r="AK1915" s="37"/>
      <c r="AL1915" s="37"/>
    </row>
    <row r="1916" spans="1:38" ht="15" customHeight="1">
      <c r="A1916" s="107" t="s">
        <v>3391</v>
      </c>
      <c r="B1916" s="25" t="s">
        <v>99</v>
      </c>
      <c r="C1916" s="37">
        <f t="shared" si="29"/>
        <v>3</v>
      </c>
      <c r="D1916" s="37">
        <v>3</v>
      </c>
      <c r="E1916" s="37">
        <v>2026</v>
      </c>
      <c r="F1916" s="37">
        <v>2025</v>
      </c>
      <c r="G1916" s="26">
        <v>2024</v>
      </c>
      <c r="H1916" s="26"/>
      <c r="I1916" s="26"/>
      <c r="J1916" s="26"/>
      <c r="K1916" s="26"/>
      <c r="L1916" s="26"/>
      <c r="M1916" s="26"/>
      <c r="N1916" s="37"/>
      <c r="O1916" s="37"/>
      <c r="P1916" s="37"/>
      <c r="Q1916" s="37"/>
      <c r="R1916" s="37"/>
      <c r="S1916" s="37"/>
      <c r="T1916" s="37"/>
      <c r="U1916" s="37"/>
      <c r="V1916" s="37"/>
      <c r="W1916" s="37"/>
      <c r="X1916" s="37"/>
      <c r="Y1916" s="37"/>
      <c r="Z1916" s="37"/>
      <c r="AA1916" s="37"/>
      <c r="AB1916" s="37"/>
      <c r="AC1916" s="37"/>
      <c r="AD1916" s="37"/>
      <c r="AE1916" s="37"/>
      <c r="AF1916" s="37"/>
      <c r="AG1916" s="37"/>
      <c r="AH1916" s="37"/>
      <c r="AI1916" s="37"/>
      <c r="AJ1916" s="37"/>
      <c r="AK1916" s="37"/>
      <c r="AL1916" s="37"/>
    </row>
    <row r="1917" spans="1:38" ht="15" customHeight="1">
      <c r="A1917" s="104" t="s">
        <v>3392</v>
      </c>
      <c r="B1917" s="36"/>
      <c r="C1917" s="37">
        <f t="shared" si="29"/>
        <v>3</v>
      </c>
      <c r="D1917" s="37">
        <v>0</v>
      </c>
      <c r="E1917" s="37"/>
      <c r="F1917" s="37"/>
      <c r="G1917" s="26"/>
      <c r="H1917" s="26"/>
      <c r="I1917" s="26"/>
      <c r="J1917" s="26"/>
      <c r="K1917" s="26"/>
      <c r="L1917" s="26"/>
      <c r="M1917" s="26"/>
      <c r="N1917" s="37"/>
      <c r="O1917" s="37"/>
      <c r="P1917" s="37"/>
      <c r="Q1917" s="37"/>
      <c r="R1917" s="37"/>
      <c r="S1917" s="37">
        <v>2012</v>
      </c>
      <c r="T1917" s="37">
        <v>2011</v>
      </c>
      <c r="U1917" s="37">
        <v>2010</v>
      </c>
      <c r="V1917" s="37"/>
      <c r="W1917" s="37"/>
      <c r="X1917" s="37"/>
      <c r="Y1917" s="37"/>
      <c r="Z1917" s="37"/>
      <c r="AA1917" s="37"/>
      <c r="AB1917" s="37"/>
      <c r="AC1917" s="37"/>
      <c r="AD1917" s="37"/>
      <c r="AE1917" s="37"/>
      <c r="AF1917" s="37"/>
      <c r="AG1917" s="37"/>
      <c r="AH1917" s="37"/>
      <c r="AI1917" s="37"/>
      <c r="AJ1917" s="37"/>
      <c r="AK1917" s="37"/>
      <c r="AL1917" s="37"/>
    </row>
    <row r="1918" spans="1:38" ht="15" customHeight="1">
      <c r="A1918" s="103" t="s">
        <v>3393</v>
      </c>
      <c r="B1918" s="25" t="s">
        <v>616</v>
      </c>
      <c r="C1918" s="37">
        <f t="shared" si="29"/>
        <v>1</v>
      </c>
      <c r="D1918" s="37">
        <v>0</v>
      </c>
      <c r="E1918" s="37"/>
      <c r="F1918" s="37"/>
      <c r="G1918" s="26"/>
      <c r="H1918" s="26"/>
      <c r="I1918" s="26"/>
      <c r="J1918" s="26"/>
      <c r="K1918" s="26">
        <v>2020</v>
      </c>
      <c r="L1918" s="26"/>
      <c r="M1918" s="26"/>
      <c r="N1918" s="37"/>
      <c r="O1918" s="37"/>
      <c r="P1918" s="37"/>
      <c r="Q1918" s="37"/>
      <c r="R1918" s="37"/>
      <c r="S1918" s="37"/>
      <c r="T1918" s="37"/>
      <c r="U1918" s="37"/>
      <c r="V1918" s="37"/>
      <c r="W1918" s="37"/>
      <c r="X1918" s="37"/>
      <c r="Y1918" s="37"/>
      <c r="Z1918" s="37"/>
      <c r="AA1918" s="37"/>
      <c r="AB1918" s="37"/>
      <c r="AC1918" s="37"/>
      <c r="AD1918" s="37"/>
      <c r="AE1918" s="37"/>
      <c r="AF1918" s="37"/>
      <c r="AG1918" s="37"/>
      <c r="AH1918" s="37"/>
      <c r="AI1918" s="37"/>
      <c r="AJ1918" s="37"/>
      <c r="AK1918" s="37"/>
      <c r="AL1918" s="37"/>
    </row>
    <row r="1919" spans="1:38" ht="15" customHeight="1">
      <c r="A1919" s="103" t="s">
        <v>3394</v>
      </c>
      <c r="B1919" s="25" t="s">
        <v>208</v>
      </c>
      <c r="C1919" s="37">
        <f t="shared" si="29"/>
        <v>2</v>
      </c>
      <c r="D1919" s="37">
        <v>2</v>
      </c>
      <c r="E1919" s="37">
        <v>2026</v>
      </c>
      <c r="F1919" s="37">
        <v>2025</v>
      </c>
      <c r="G1919" s="26"/>
      <c r="H1919" s="26"/>
      <c r="I1919" s="26"/>
      <c r="J1919" s="26"/>
      <c r="K1919" s="26"/>
      <c r="L1919" s="26"/>
      <c r="M1919" s="26"/>
      <c r="N1919" s="37"/>
      <c r="O1919" s="37"/>
      <c r="P1919" s="37"/>
      <c r="Q1919" s="37"/>
      <c r="R1919" s="37"/>
      <c r="S1919" s="37"/>
      <c r="T1919" s="37"/>
      <c r="U1919" s="37"/>
      <c r="V1919" s="37"/>
      <c r="W1919" s="37"/>
      <c r="X1919" s="37"/>
      <c r="Y1919" s="37"/>
      <c r="Z1919" s="37"/>
      <c r="AA1919" s="37"/>
      <c r="AB1919" s="37"/>
      <c r="AC1919" s="37"/>
      <c r="AD1919" s="37"/>
      <c r="AE1919" s="37"/>
      <c r="AF1919" s="37"/>
      <c r="AG1919" s="37"/>
      <c r="AH1919" s="37"/>
      <c r="AI1919" s="37"/>
      <c r="AJ1919" s="37"/>
      <c r="AK1919" s="37"/>
      <c r="AL1919" s="37"/>
    </row>
    <row r="1920" spans="1:38" ht="15" customHeight="1">
      <c r="A1920" s="104" t="s">
        <v>3395</v>
      </c>
      <c r="B1920" s="25"/>
      <c r="C1920" s="37">
        <f t="shared" si="29"/>
        <v>3</v>
      </c>
      <c r="D1920" s="37">
        <v>0</v>
      </c>
      <c r="E1920" s="37"/>
      <c r="F1920" s="37"/>
      <c r="G1920" s="26"/>
      <c r="H1920" s="26"/>
      <c r="I1920" s="26">
        <v>2022</v>
      </c>
      <c r="J1920" s="26">
        <v>2021</v>
      </c>
      <c r="K1920" s="26"/>
      <c r="L1920" s="26"/>
      <c r="M1920" s="26"/>
      <c r="N1920" s="37"/>
      <c r="O1920" s="37"/>
      <c r="P1920" s="37"/>
      <c r="Q1920" s="37"/>
      <c r="R1920" s="37">
        <v>2013</v>
      </c>
      <c r="S1920" s="37"/>
      <c r="T1920" s="37"/>
      <c r="U1920" s="37"/>
      <c r="V1920" s="37"/>
      <c r="W1920" s="37"/>
      <c r="X1920" s="37"/>
      <c r="Y1920" s="37"/>
      <c r="Z1920" s="37"/>
      <c r="AA1920" s="37"/>
      <c r="AB1920" s="37"/>
      <c r="AC1920" s="37"/>
      <c r="AD1920" s="37"/>
      <c r="AE1920" s="37"/>
      <c r="AF1920" s="37"/>
      <c r="AG1920" s="37"/>
      <c r="AH1920" s="37"/>
      <c r="AI1920" s="37"/>
      <c r="AJ1920" s="37"/>
      <c r="AK1920" s="37"/>
      <c r="AL1920" s="37"/>
    </row>
    <row r="1921" spans="1:38" ht="15" customHeight="1">
      <c r="A1921" s="104" t="s">
        <v>3396</v>
      </c>
      <c r="B1921" s="25" t="s">
        <v>56</v>
      </c>
      <c r="C1921" s="37">
        <f t="shared" si="29"/>
        <v>4</v>
      </c>
      <c r="D1921" s="37">
        <v>4</v>
      </c>
      <c r="E1921" s="37">
        <v>2026</v>
      </c>
      <c r="F1921" s="38">
        <v>2025</v>
      </c>
      <c r="G1921" s="27">
        <v>2024</v>
      </c>
      <c r="H1921" s="26">
        <v>2023</v>
      </c>
      <c r="I1921" s="26"/>
      <c r="J1921" s="26"/>
      <c r="K1921" s="26"/>
      <c r="L1921" s="26"/>
      <c r="M1921" s="26"/>
      <c r="N1921" s="37"/>
      <c r="O1921" s="37"/>
      <c r="P1921" s="37"/>
      <c r="Q1921" s="37"/>
      <c r="R1921" s="37"/>
      <c r="S1921" s="37"/>
      <c r="T1921" s="37"/>
      <c r="U1921" s="37"/>
      <c r="V1921" s="37"/>
      <c r="W1921" s="37"/>
      <c r="X1921" s="37"/>
      <c r="Y1921" s="37"/>
      <c r="Z1921" s="37"/>
      <c r="AA1921" s="37"/>
      <c r="AB1921" s="37"/>
      <c r="AC1921" s="37"/>
      <c r="AD1921" s="37"/>
      <c r="AE1921" s="37"/>
      <c r="AF1921" s="37"/>
      <c r="AG1921" s="37"/>
      <c r="AH1921" s="37"/>
      <c r="AI1921" s="37"/>
      <c r="AJ1921" s="37"/>
      <c r="AK1921" s="37"/>
      <c r="AL1921" s="37"/>
    </row>
    <row r="1922" spans="1:38" ht="15" customHeight="1">
      <c r="A1922" s="104" t="s">
        <v>3397</v>
      </c>
      <c r="B1922" s="36" t="s">
        <v>71</v>
      </c>
      <c r="C1922" s="37">
        <f t="shared" si="29"/>
        <v>11</v>
      </c>
      <c r="D1922" s="37">
        <v>9</v>
      </c>
      <c r="E1922" s="38">
        <v>2026</v>
      </c>
      <c r="F1922" s="38">
        <v>2025</v>
      </c>
      <c r="G1922" s="26">
        <v>2024</v>
      </c>
      <c r="H1922" s="26">
        <v>2023</v>
      </c>
      <c r="I1922" s="26">
        <v>2022</v>
      </c>
      <c r="J1922" s="26">
        <v>2021</v>
      </c>
      <c r="K1922" s="26">
        <v>2020</v>
      </c>
      <c r="L1922" s="26">
        <v>2019</v>
      </c>
      <c r="M1922" s="26">
        <v>2018</v>
      </c>
      <c r="N1922" s="37"/>
      <c r="O1922" s="37"/>
      <c r="P1922" s="37"/>
      <c r="Q1922" s="37"/>
      <c r="R1922" s="37"/>
      <c r="S1922" s="37"/>
      <c r="T1922" s="37"/>
      <c r="U1922" s="37"/>
      <c r="V1922" s="37"/>
      <c r="W1922" s="37"/>
      <c r="X1922" s="37"/>
      <c r="Y1922" s="37">
        <v>2006</v>
      </c>
      <c r="Z1922" s="37"/>
      <c r="AA1922" s="37">
        <v>2004</v>
      </c>
      <c r="AB1922" s="37"/>
      <c r="AC1922" s="37"/>
      <c r="AD1922" s="37"/>
      <c r="AE1922" s="37"/>
      <c r="AF1922" s="37"/>
      <c r="AG1922" s="37"/>
      <c r="AH1922" s="37"/>
      <c r="AI1922" s="37"/>
      <c r="AJ1922" s="37"/>
      <c r="AK1922" s="37"/>
      <c r="AL1922" s="37"/>
    </row>
    <row r="1923" spans="1:38" ht="15" customHeight="1">
      <c r="A1923" s="104" t="s">
        <v>3398</v>
      </c>
      <c r="B1923" s="25" t="s">
        <v>208</v>
      </c>
      <c r="C1923" s="37">
        <f t="shared" si="29"/>
        <v>1</v>
      </c>
      <c r="D1923" s="37">
        <v>0</v>
      </c>
      <c r="E1923" s="37"/>
      <c r="F1923" s="37"/>
      <c r="G1923" s="26"/>
      <c r="H1923" s="26"/>
      <c r="I1923" s="26"/>
      <c r="J1923" s="26"/>
      <c r="K1923" s="26"/>
      <c r="L1923" s="26"/>
      <c r="M1923" s="26"/>
      <c r="N1923" s="37"/>
      <c r="O1923" s="37"/>
      <c r="P1923" s="37"/>
      <c r="Q1923" s="37"/>
      <c r="R1923" s="37"/>
      <c r="S1923" s="37">
        <v>2012</v>
      </c>
      <c r="T1923" s="37"/>
      <c r="U1923" s="37"/>
      <c r="V1923" s="37"/>
      <c r="W1923" s="37"/>
      <c r="X1923" s="37"/>
      <c r="Y1923" s="37"/>
      <c r="Z1923" s="37"/>
      <c r="AA1923" s="37"/>
      <c r="AB1923" s="37"/>
      <c r="AC1923" s="37"/>
      <c r="AD1923" s="37"/>
      <c r="AE1923" s="37"/>
      <c r="AF1923" s="37"/>
      <c r="AG1923" s="37"/>
      <c r="AH1923" s="37"/>
      <c r="AI1923" s="37"/>
      <c r="AJ1923" s="37"/>
      <c r="AK1923" s="37"/>
      <c r="AL1923" s="37"/>
    </row>
    <row r="1924" spans="1:38" ht="15" customHeight="1">
      <c r="A1924" s="104" t="s">
        <v>3399</v>
      </c>
      <c r="B1924" s="25" t="s">
        <v>88</v>
      </c>
      <c r="C1924" s="37">
        <f t="shared" si="29"/>
        <v>1</v>
      </c>
      <c r="D1924" s="37">
        <v>1</v>
      </c>
      <c r="E1924" s="38">
        <v>2026</v>
      </c>
      <c r="F1924" s="37"/>
      <c r="G1924" s="26"/>
      <c r="H1924" s="26"/>
      <c r="I1924" s="26"/>
      <c r="J1924" s="26"/>
      <c r="K1924" s="26"/>
      <c r="L1924" s="26"/>
      <c r="M1924" s="26"/>
      <c r="N1924" s="37"/>
      <c r="O1924" s="37"/>
      <c r="P1924" s="37"/>
      <c r="Q1924" s="37"/>
      <c r="R1924" s="37"/>
      <c r="S1924" s="37"/>
      <c r="T1924" s="37"/>
      <c r="U1924" s="37"/>
      <c r="V1924" s="37"/>
      <c r="W1924" s="37"/>
      <c r="X1924" s="37"/>
      <c r="Y1924" s="37"/>
      <c r="Z1924" s="37"/>
      <c r="AA1924" s="37"/>
      <c r="AB1924" s="37"/>
      <c r="AC1924" s="37"/>
      <c r="AD1924" s="37"/>
      <c r="AE1924" s="37"/>
      <c r="AF1924" s="37"/>
      <c r="AG1924" s="37"/>
      <c r="AH1924" s="37"/>
      <c r="AI1924" s="37"/>
      <c r="AJ1924" s="37"/>
      <c r="AK1924" s="37"/>
      <c r="AL1924" s="37"/>
    </row>
    <row r="1925" spans="1:38" ht="15" customHeight="1">
      <c r="A1925" s="104" t="s">
        <v>3400</v>
      </c>
      <c r="B1925" s="25" t="s">
        <v>90</v>
      </c>
      <c r="C1925" s="37">
        <f t="shared" si="29"/>
        <v>2</v>
      </c>
      <c r="D1925" s="37">
        <v>2</v>
      </c>
      <c r="E1925" s="37">
        <v>2026</v>
      </c>
      <c r="F1925" s="37">
        <v>2025</v>
      </c>
      <c r="G1925" s="26"/>
      <c r="H1925" s="26"/>
      <c r="I1925" s="26"/>
      <c r="J1925" s="26"/>
      <c r="K1925" s="26"/>
      <c r="L1925" s="26"/>
      <c r="M1925" s="26"/>
      <c r="N1925" s="37"/>
      <c r="O1925" s="37"/>
      <c r="P1925" s="37"/>
      <c r="Q1925" s="37"/>
      <c r="R1925" s="37"/>
      <c r="S1925" s="37"/>
      <c r="T1925" s="37"/>
      <c r="U1925" s="37"/>
      <c r="V1925" s="37"/>
      <c r="W1925" s="37"/>
      <c r="X1925" s="37"/>
      <c r="Y1925" s="37"/>
      <c r="Z1925" s="37"/>
      <c r="AA1925" s="37"/>
      <c r="AB1925" s="37"/>
      <c r="AC1925" s="37"/>
      <c r="AD1925" s="37"/>
      <c r="AE1925" s="37"/>
      <c r="AF1925" s="37"/>
      <c r="AG1925" s="37"/>
      <c r="AH1925" s="37"/>
      <c r="AI1925" s="37"/>
      <c r="AJ1925" s="37"/>
      <c r="AK1925" s="37"/>
      <c r="AL1925" s="37"/>
    </row>
    <row r="1926" spans="1:38" ht="15" customHeight="1">
      <c r="A1926" s="104" t="s">
        <v>3401</v>
      </c>
      <c r="B1926" s="25" t="s">
        <v>88</v>
      </c>
      <c r="C1926" s="37">
        <f t="shared" si="29"/>
        <v>3</v>
      </c>
      <c r="D1926" s="37">
        <v>0</v>
      </c>
      <c r="E1926" s="37"/>
      <c r="F1926" s="37"/>
      <c r="G1926" s="26"/>
      <c r="H1926" s="26"/>
      <c r="I1926" s="26"/>
      <c r="J1926" s="26"/>
      <c r="K1926" s="26"/>
      <c r="L1926" s="27">
        <v>2019</v>
      </c>
      <c r="M1926" s="26">
        <v>2018</v>
      </c>
      <c r="N1926" s="37"/>
      <c r="O1926" s="37">
        <v>2016</v>
      </c>
      <c r="P1926" s="37"/>
      <c r="Q1926" s="37"/>
      <c r="R1926" s="37"/>
      <c r="S1926" s="37"/>
      <c r="T1926" s="37"/>
      <c r="U1926" s="37"/>
      <c r="V1926" s="37"/>
      <c r="W1926" s="37"/>
      <c r="X1926" s="37"/>
      <c r="Y1926" s="37"/>
      <c r="Z1926" s="37"/>
      <c r="AA1926" s="37"/>
      <c r="AB1926" s="37"/>
      <c r="AC1926" s="37"/>
      <c r="AD1926" s="37"/>
      <c r="AE1926" s="37"/>
      <c r="AF1926" s="37"/>
      <c r="AG1926" s="37"/>
      <c r="AH1926" s="37"/>
      <c r="AI1926" s="37"/>
      <c r="AJ1926" s="37"/>
      <c r="AK1926" s="37"/>
      <c r="AL1926" s="37"/>
    </row>
    <row r="1927" spans="1:38" ht="15" customHeight="1">
      <c r="A1927" s="103" t="s">
        <v>3402</v>
      </c>
      <c r="B1927" s="36" t="s">
        <v>208</v>
      </c>
      <c r="C1927" s="37">
        <f t="shared" si="29"/>
        <v>1</v>
      </c>
      <c r="D1927" s="37">
        <v>0</v>
      </c>
      <c r="E1927" s="37"/>
      <c r="F1927" s="37"/>
      <c r="G1927" s="26"/>
      <c r="H1927" s="26"/>
      <c r="I1927" s="26"/>
      <c r="J1927" s="26"/>
      <c r="K1927" s="26"/>
      <c r="L1927" s="26"/>
      <c r="M1927" s="26"/>
      <c r="N1927" s="37"/>
      <c r="O1927" s="37"/>
      <c r="P1927" s="37"/>
      <c r="Q1927" s="37"/>
      <c r="R1927" s="37"/>
      <c r="S1927" s="37"/>
      <c r="T1927" s="37"/>
      <c r="U1927" s="37"/>
      <c r="V1927" s="37"/>
      <c r="W1927" s="37"/>
      <c r="X1927" s="37"/>
      <c r="Y1927" s="37"/>
      <c r="Z1927" s="37"/>
      <c r="AA1927" s="37"/>
      <c r="AB1927" s="37"/>
      <c r="AC1927" s="37">
        <v>2002</v>
      </c>
      <c r="AD1927" s="37"/>
      <c r="AE1927" s="37"/>
      <c r="AF1927" s="37"/>
      <c r="AG1927" s="37"/>
      <c r="AH1927" s="37"/>
      <c r="AI1927" s="37"/>
      <c r="AJ1927" s="37"/>
      <c r="AK1927" s="37"/>
      <c r="AL1927" s="37"/>
    </row>
    <row r="1928" spans="1:38" ht="15" customHeight="1">
      <c r="A1928" s="104" t="s">
        <v>3403</v>
      </c>
      <c r="B1928" s="25" t="s">
        <v>90</v>
      </c>
      <c r="C1928" s="37">
        <f t="shared" si="29"/>
        <v>1</v>
      </c>
      <c r="D1928" s="37">
        <v>1</v>
      </c>
      <c r="E1928" s="37"/>
      <c r="F1928" s="37"/>
      <c r="G1928" s="26">
        <v>2024</v>
      </c>
      <c r="H1928" s="26"/>
      <c r="I1928" s="26"/>
      <c r="J1928" s="26"/>
      <c r="K1928" s="26"/>
      <c r="L1928" s="47"/>
      <c r="M1928" s="26"/>
      <c r="N1928" s="37"/>
      <c r="O1928" s="37"/>
      <c r="P1928" s="37"/>
      <c r="Q1928" s="37"/>
      <c r="R1928" s="37"/>
      <c r="S1928" s="37"/>
      <c r="T1928" s="37"/>
      <c r="U1928" s="37"/>
      <c r="V1928" s="37"/>
      <c r="W1928" s="37"/>
      <c r="X1928" s="37"/>
      <c r="Y1928" s="37"/>
      <c r="Z1928" s="37"/>
      <c r="AA1928" s="37"/>
      <c r="AB1928" s="37"/>
      <c r="AC1928" s="37"/>
      <c r="AD1928" s="37"/>
      <c r="AE1928" s="37"/>
      <c r="AF1928" s="37"/>
      <c r="AG1928" s="37"/>
      <c r="AH1928" s="37"/>
      <c r="AI1928" s="37"/>
      <c r="AJ1928" s="37"/>
      <c r="AK1928" s="37"/>
      <c r="AL1928" s="37"/>
    </row>
    <row r="1929" spans="1:38" ht="15" customHeight="1">
      <c r="A1929" s="104" t="s">
        <v>3404</v>
      </c>
      <c r="B1929" s="36" t="s">
        <v>134</v>
      </c>
      <c r="C1929" s="37">
        <f t="shared" si="29"/>
        <v>1</v>
      </c>
      <c r="D1929" s="37">
        <v>0</v>
      </c>
      <c r="E1929" s="37"/>
      <c r="F1929" s="37"/>
      <c r="G1929" s="26"/>
      <c r="H1929" s="26"/>
      <c r="I1929" s="26"/>
      <c r="J1929" s="26"/>
      <c r="K1929" s="26"/>
      <c r="L1929" s="26"/>
      <c r="M1929" s="26"/>
      <c r="N1929" s="37"/>
      <c r="O1929" s="37"/>
      <c r="P1929" s="37"/>
      <c r="Q1929" s="37"/>
      <c r="R1929" s="37"/>
      <c r="S1929" s="37"/>
      <c r="T1929" s="37"/>
      <c r="U1929" s="37"/>
      <c r="V1929" s="37"/>
      <c r="W1929" s="37"/>
      <c r="X1929" s="37"/>
      <c r="Y1929" s="37">
        <v>2006</v>
      </c>
      <c r="Z1929" s="37"/>
      <c r="AA1929" s="37"/>
      <c r="AB1929" s="37"/>
      <c r="AC1929" s="37"/>
      <c r="AD1929" s="37"/>
      <c r="AE1929" s="37"/>
      <c r="AF1929" s="37"/>
      <c r="AG1929" s="37"/>
      <c r="AH1929" s="37"/>
      <c r="AI1929" s="37"/>
      <c r="AJ1929" s="37"/>
      <c r="AK1929" s="37"/>
      <c r="AL1929" s="37"/>
    </row>
    <row r="1930" spans="1:38" ht="15" customHeight="1">
      <c r="A1930" s="104" t="s">
        <v>3405</v>
      </c>
      <c r="B1930" s="36" t="s">
        <v>90</v>
      </c>
      <c r="C1930" s="37">
        <f t="shared" si="29"/>
        <v>1</v>
      </c>
      <c r="D1930" s="37">
        <v>0</v>
      </c>
      <c r="E1930" s="37"/>
      <c r="F1930" s="37">
        <v>2025</v>
      </c>
      <c r="G1930" s="26"/>
      <c r="H1930" s="26"/>
      <c r="I1930" s="26"/>
      <c r="J1930" s="26"/>
      <c r="K1930" s="26"/>
      <c r="L1930" s="26"/>
      <c r="M1930" s="26"/>
      <c r="N1930" s="37"/>
      <c r="O1930" s="37"/>
      <c r="P1930" s="37"/>
      <c r="Q1930" s="37"/>
      <c r="R1930" s="37"/>
      <c r="S1930" s="37"/>
      <c r="T1930" s="37"/>
      <c r="U1930" s="37"/>
      <c r="V1930" s="37"/>
      <c r="W1930" s="37"/>
      <c r="X1930" s="37"/>
      <c r="Y1930" s="37"/>
      <c r="Z1930" s="37"/>
      <c r="AA1930" s="37"/>
      <c r="AB1930" s="37"/>
      <c r="AC1930" s="37"/>
      <c r="AD1930" s="37"/>
      <c r="AE1930" s="37"/>
      <c r="AF1930" s="37"/>
      <c r="AG1930" s="37"/>
      <c r="AH1930" s="37"/>
      <c r="AI1930" s="37"/>
      <c r="AJ1930" s="37"/>
      <c r="AK1930" s="37"/>
      <c r="AL1930" s="37"/>
    </row>
    <row r="1931" spans="1:38" ht="15" customHeight="1">
      <c r="A1931" s="103" t="s">
        <v>3406</v>
      </c>
      <c r="B1931" s="25" t="s">
        <v>112</v>
      </c>
      <c r="C1931" s="37">
        <f t="shared" si="29"/>
        <v>11</v>
      </c>
      <c r="D1931" s="37">
        <v>11</v>
      </c>
      <c r="E1931" s="37">
        <v>2026</v>
      </c>
      <c r="F1931" s="37">
        <v>2025</v>
      </c>
      <c r="G1931" s="26">
        <v>2024</v>
      </c>
      <c r="H1931" s="26">
        <v>2023</v>
      </c>
      <c r="I1931" s="26">
        <v>2022</v>
      </c>
      <c r="J1931" s="27">
        <v>2021</v>
      </c>
      <c r="K1931" s="27">
        <v>2020</v>
      </c>
      <c r="L1931" s="26">
        <v>2019</v>
      </c>
      <c r="M1931" s="27">
        <v>2018</v>
      </c>
      <c r="N1931" s="27">
        <v>2017</v>
      </c>
      <c r="O1931" s="37">
        <v>2016</v>
      </c>
      <c r="P1931" s="37"/>
      <c r="Q1931" s="37"/>
      <c r="R1931" s="37"/>
      <c r="S1931" s="37"/>
      <c r="T1931" s="37"/>
      <c r="U1931" s="37"/>
      <c r="V1931" s="37"/>
      <c r="W1931" s="37"/>
      <c r="X1931" s="37"/>
      <c r="Y1931" s="37"/>
      <c r="Z1931" s="37"/>
      <c r="AA1931" s="37"/>
      <c r="AB1931" s="37"/>
      <c r="AC1931" s="37"/>
      <c r="AD1931" s="37"/>
      <c r="AE1931" s="37"/>
      <c r="AF1931" s="37"/>
      <c r="AG1931" s="37"/>
      <c r="AH1931" s="37"/>
      <c r="AI1931" s="37"/>
      <c r="AJ1931" s="37"/>
      <c r="AK1931" s="37"/>
      <c r="AL1931" s="37"/>
    </row>
    <row r="1932" spans="1:38" ht="15" customHeight="1">
      <c r="A1932" s="104" t="s">
        <v>3407</v>
      </c>
      <c r="B1932" s="25" t="s">
        <v>142</v>
      </c>
      <c r="C1932" s="37">
        <f t="shared" si="29"/>
        <v>8</v>
      </c>
      <c r="D1932" s="37">
        <v>8</v>
      </c>
      <c r="E1932" s="37">
        <v>2026</v>
      </c>
      <c r="F1932" s="37">
        <v>2025</v>
      </c>
      <c r="G1932" s="26">
        <v>2024</v>
      </c>
      <c r="H1932" s="26">
        <v>2023</v>
      </c>
      <c r="I1932" s="26">
        <v>2022</v>
      </c>
      <c r="J1932" s="26">
        <v>2021</v>
      </c>
      <c r="K1932" s="26">
        <v>2020</v>
      </c>
      <c r="L1932" s="26">
        <v>2019</v>
      </c>
      <c r="M1932" s="26"/>
      <c r="N1932" s="37"/>
      <c r="O1932" s="37"/>
      <c r="P1932" s="37"/>
      <c r="Q1932" s="37"/>
      <c r="R1932" s="37"/>
      <c r="S1932" s="37"/>
      <c r="T1932" s="37"/>
      <c r="U1932" s="37"/>
      <c r="V1932" s="37"/>
      <c r="W1932" s="37"/>
      <c r="X1932" s="37"/>
      <c r="Y1932" s="37"/>
      <c r="Z1932" s="37"/>
      <c r="AA1932" s="37"/>
      <c r="AB1932" s="37"/>
      <c r="AC1932" s="37"/>
      <c r="AD1932" s="37"/>
      <c r="AE1932" s="37"/>
      <c r="AF1932" s="37"/>
      <c r="AG1932" s="37"/>
      <c r="AH1932" s="37"/>
      <c r="AI1932" s="37"/>
      <c r="AJ1932" s="37"/>
      <c r="AK1932" s="37"/>
      <c r="AL1932" s="37"/>
    </row>
    <row r="1933" spans="1:38" ht="15" customHeight="1">
      <c r="A1933" s="103" t="s">
        <v>3408</v>
      </c>
      <c r="B1933" s="36" t="s">
        <v>108</v>
      </c>
      <c r="C1933" s="37">
        <f t="shared" si="29"/>
        <v>5</v>
      </c>
      <c r="D1933" s="37">
        <v>0</v>
      </c>
      <c r="E1933" s="37"/>
      <c r="F1933" s="37"/>
      <c r="G1933" s="26"/>
      <c r="H1933" s="26"/>
      <c r="I1933" s="26"/>
      <c r="J1933" s="26"/>
      <c r="K1933" s="26"/>
      <c r="L1933" s="26"/>
      <c r="M1933" s="26"/>
      <c r="N1933" s="37"/>
      <c r="O1933" s="37"/>
      <c r="P1933" s="37"/>
      <c r="Q1933" s="37"/>
      <c r="R1933" s="37"/>
      <c r="S1933" s="37"/>
      <c r="T1933" s="37"/>
      <c r="U1933" s="37"/>
      <c r="V1933" s="37"/>
      <c r="W1933" s="37"/>
      <c r="X1933" s="37"/>
      <c r="Y1933" s="37"/>
      <c r="Z1933" s="37">
        <v>2005</v>
      </c>
      <c r="AA1933" s="37">
        <v>2004</v>
      </c>
      <c r="AB1933" s="37">
        <v>2003</v>
      </c>
      <c r="AC1933" s="37">
        <v>2002</v>
      </c>
      <c r="AD1933" s="37"/>
      <c r="AE1933" s="37"/>
      <c r="AF1933" s="37">
        <v>1999</v>
      </c>
      <c r="AG1933" s="37"/>
      <c r="AH1933" s="37"/>
      <c r="AI1933" s="37"/>
      <c r="AJ1933" s="37"/>
      <c r="AK1933" s="37"/>
      <c r="AL1933" s="37"/>
    </row>
    <row r="1934" spans="1:38" ht="15" customHeight="1">
      <c r="A1934" s="103" t="s">
        <v>3409</v>
      </c>
      <c r="B1934" s="36" t="s">
        <v>99</v>
      </c>
      <c r="C1934" s="37">
        <f t="shared" si="29"/>
        <v>1</v>
      </c>
      <c r="D1934" s="37">
        <v>1</v>
      </c>
      <c r="E1934" s="38">
        <v>2026</v>
      </c>
      <c r="F1934" s="37"/>
      <c r="G1934" s="26"/>
      <c r="H1934" s="26"/>
      <c r="I1934" s="26"/>
      <c r="J1934" s="26"/>
      <c r="K1934" s="26"/>
      <c r="L1934" s="26"/>
      <c r="M1934" s="26"/>
      <c r="N1934" s="37"/>
      <c r="O1934" s="37"/>
      <c r="P1934" s="37"/>
      <c r="Q1934" s="37"/>
      <c r="R1934" s="37"/>
      <c r="S1934" s="37"/>
      <c r="T1934" s="37"/>
      <c r="U1934" s="37"/>
      <c r="V1934" s="37"/>
      <c r="W1934" s="37"/>
      <c r="X1934" s="37"/>
      <c r="Y1934" s="37"/>
      <c r="Z1934" s="37"/>
      <c r="AA1934" s="37"/>
      <c r="AB1934" s="37"/>
      <c r="AC1934" s="37"/>
      <c r="AD1934" s="37"/>
      <c r="AE1934" s="37"/>
      <c r="AF1934" s="37"/>
      <c r="AG1934" s="37"/>
      <c r="AH1934" s="37"/>
      <c r="AI1934" s="37"/>
      <c r="AJ1934" s="37"/>
      <c r="AK1934" s="37"/>
      <c r="AL1934" s="37"/>
    </row>
    <row r="1935" spans="1:38" ht="15" customHeight="1">
      <c r="A1935" s="103" t="s">
        <v>3410</v>
      </c>
      <c r="B1935" s="36" t="s">
        <v>56</v>
      </c>
      <c r="C1935" s="37">
        <f t="shared" si="29"/>
        <v>2</v>
      </c>
      <c r="D1935" s="37">
        <v>0</v>
      </c>
      <c r="E1935" s="37"/>
      <c r="F1935" s="37"/>
      <c r="G1935" s="26"/>
      <c r="H1935" s="26"/>
      <c r="I1935" s="26"/>
      <c r="J1935" s="26"/>
      <c r="K1935" s="26"/>
      <c r="L1935" s="26"/>
      <c r="M1935" s="26"/>
      <c r="N1935" s="37"/>
      <c r="O1935" s="37"/>
      <c r="P1935" s="37"/>
      <c r="Q1935" s="37"/>
      <c r="R1935" s="37"/>
      <c r="S1935" s="37"/>
      <c r="T1935" s="37"/>
      <c r="U1935" s="37"/>
      <c r="V1935" s="37"/>
      <c r="W1935" s="37"/>
      <c r="X1935" s="37"/>
      <c r="Y1935" s="37"/>
      <c r="Z1935" s="37"/>
      <c r="AA1935" s="37"/>
      <c r="AB1935" s="37"/>
      <c r="AC1935" s="37"/>
      <c r="AD1935" s="37"/>
      <c r="AE1935" s="37"/>
      <c r="AF1935" s="37"/>
      <c r="AG1935" s="37">
        <v>1998</v>
      </c>
      <c r="AH1935" s="37"/>
      <c r="AI1935" s="37"/>
      <c r="AJ1935" s="37">
        <v>1995</v>
      </c>
      <c r="AK1935" s="37"/>
      <c r="AL1935" s="37"/>
    </row>
    <row r="1936" spans="1:38" ht="15" customHeight="1">
      <c r="A1936" s="104" t="s">
        <v>3411</v>
      </c>
      <c r="B1936" s="25" t="s">
        <v>101</v>
      </c>
      <c r="C1936" s="37">
        <f t="shared" si="29"/>
        <v>2</v>
      </c>
      <c r="D1936" s="37">
        <v>0</v>
      </c>
      <c r="E1936" s="37"/>
      <c r="F1936" s="37"/>
      <c r="G1936" s="26"/>
      <c r="H1936" s="26"/>
      <c r="I1936" s="26"/>
      <c r="J1936" s="26"/>
      <c r="K1936" s="26"/>
      <c r="L1936" s="26"/>
      <c r="M1936" s="26"/>
      <c r="N1936" s="37"/>
      <c r="O1936" s="37"/>
      <c r="P1936" s="37"/>
      <c r="Q1936" s="37">
        <v>2014</v>
      </c>
      <c r="R1936" s="37"/>
      <c r="S1936" s="37">
        <v>2012</v>
      </c>
      <c r="T1936" s="37"/>
      <c r="U1936" s="37"/>
      <c r="V1936" s="37"/>
      <c r="W1936" s="37"/>
      <c r="X1936" s="37"/>
      <c r="Y1936" s="37"/>
      <c r="Z1936" s="37"/>
      <c r="AA1936" s="37"/>
      <c r="AB1936" s="37"/>
      <c r="AC1936" s="37"/>
      <c r="AD1936" s="37"/>
      <c r="AE1936" s="37"/>
      <c r="AF1936" s="37"/>
      <c r="AG1936" s="37"/>
      <c r="AH1936" s="37"/>
      <c r="AI1936" s="37"/>
      <c r="AJ1936" s="37"/>
      <c r="AK1936" s="37"/>
      <c r="AL1936" s="37"/>
    </row>
    <row r="1937" spans="1:38" ht="15" customHeight="1">
      <c r="A1937" s="103" t="s">
        <v>3412</v>
      </c>
      <c r="B1937" s="36" t="s">
        <v>221</v>
      </c>
      <c r="C1937" s="37">
        <f t="shared" si="29"/>
        <v>1</v>
      </c>
      <c r="D1937" s="37">
        <v>0</v>
      </c>
      <c r="E1937" s="37"/>
      <c r="F1937" s="37"/>
      <c r="G1937" s="26"/>
      <c r="H1937" s="26"/>
      <c r="I1937" s="26"/>
      <c r="J1937" s="26"/>
      <c r="K1937" s="26"/>
      <c r="L1937" s="26"/>
      <c r="M1937" s="26"/>
      <c r="N1937" s="37"/>
      <c r="O1937" s="37"/>
      <c r="P1937" s="37"/>
      <c r="Q1937" s="37"/>
      <c r="R1937" s="37"/>
      <c r="S1937" s="37"/>
      <c r="T1937" s="37"/>
      <c r="U1937" s="37"/>
      <c r="V1937" s="37"/>
      <c r="W1937" s="37"/>
      <c r="X1937" s="37"/>
      <c r="Y1937" s="37"/>
      <c r="Z1937" s="37"/>
      <c r="AA1937" s="37"/>
      <c r="AB1937" s="37"/>
      <c r="AC1937" s="37"/>
      <c r="AD1937" s="37">
        <v>2001</v>
      </c>
      <c r="AE1937" s="37"/>
      <c r="AF1937" s="37"/>
      <c r="AG1937" s="37"/>
      <c r="AH1937" s="37"/>
      <c r="AI1937" s="37"/>
      <c r="AJ1937" s="37"/>
      <c r="AK1937" s="37"/>
      <c r="AL1937" s="37"/>
    </row>
    <row r="1938" spans="1:38" ht="15" customHeight="1">
      <c r="A1938" s="104" t="s">
        <v>3413</v>
      </c>
      <c r="B1938" s="36"/>
      <c r="C1938" s="37">
        <f t="shared" si="29"/>
        <v>4</v>
      </c>
      <c r="D1938" s="37">
        <v>2</v>
      </c>
      <c r="E1938" s="37">
        <v>2026</v>
      </c>
      <c r="F1938" s="37">
        <v>2025</v>
      </c>
      <c r="G1938" s="26"/>
      <c r="H1938" s="26"/>
      <c r="I1938" s="26"/>
      <c r="J1938" s="26"/>
      <c r="K1938" s="26"/>
      <c r="L1938" s="26"/>
      <c r="M1938" s="26"/>
      <c r="N1938" s="37"/>
      <c r="O1938" s="37"/>
      <c r="P1938" s="37">
        <v>2015</v>
      </c>
      <c r="Q1938" s="37"/>
      <c r="R1938" s="37">
        <v>2013</v>
      </c>
      <c r="S1938" s="37"/>
      <c r="T1938" s="37"/>
      <c r="U1938" s="37"/>
      <c r="V1938" s="37"/>
      <c r="W1938" s="37"/>
      <c r="X1938" s="37"/>
      <c r="Y1938" s="37"/>
      <c r="Z1938" s="37"/>
      <c r="AA1938" s="37"/>
      <c r="AB1938" s="37"/>
      <c r="AC1938" s="37"/>
      <c r="AD1938" s="37"/>
      <c r="AE1938" s="37"/>
      <c r="AF1938" s="37"/>
      <c r="AG1938" s="37"/>
      <c r="AH1938" s="37"/>
      <c r="AI1938" s="37"/>
      <c r="AJ1938" s="37"/>
      <c r="AK1938" s="37"/>
      <c r="AL1938" s="37"/>
    </row>
    <row r="1939" spans="1:38" ht="15" customHeight="1">
      <c r="A1939" s="104" t="s">
        <v>3414</v>
      </c>
      <c r="B1939" s="36" t="s">
        <v>221</v>
      </c>
      <c r="C1939" s="37">
        <f t="shared" si="29"/>
        <v>2</v>
      </c>
      <c r="D1939" s="37">
        <v>0</v>
      </c>
      <c r="E1939" s="37"/>
      <c r="F1939" s="37"/>
      <c r="G1939" s="26"/>
      <c r="H1939" s="26"/>
      <c r="I1939" s="26"/>
      <c r="J1939" s="26"/>
      <c r="K1939" s="26">
        <v>2020</v>
      </c>
      <c r="L1939" s="26">
        <v>2019</v>
      </c>
      <c r="M1939" s="26"/>
      <c r="N1939" s="37"/>
      <c r="O1939" s="37"/>
      <c r="P1939" s="37"/>
      <c r="Q1939" s="37"/>
      <c r="R1939" s="37"/>
      <c r="S1939" s="37"/>
      <c r="T1939" s="37"/>
      <c r="U1939" s="37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  <c r="AL1939" s="37"/>
    </row>
    <row r="1940" spans="1:38" ht="15" customHeight="1">
      <c r="A1940" s="103" t="s">
        <v>3415</v>
      </c>
      <c r="B1940" s="36" t="s">
        <v>221</v>
      </c>
      <c r="C1940" s="37">
        <f t="shared" si="29"/>
        <v>16</v>
      </c>
      <c r="D1940" s="37">
        <v>9</v>
      </c>
      <c r="E1940" s="37">
        <v>2026</v>
      </c>
      <c r="F1940" s="37">
        <v>2025</v>
      </c>
      <c r="G1940" s="26">
        <v>2024</v>
      </c>
      <c r="H1940" s="26">
        <v>2023</v>
      </c>
      <c r="I1940" s="26">
        <v>2022</v>
      </c>
      <c r="J1940" s="26">
        <v>2021</v>
      </c>
      <c r="K1940" s="26">
        <v>2020</v>
      </c>
      <c r="L1940" s="26">
        <v>2019</v>
      </c>
      <c r="M1940" s="26">
        <v>2018</v>
      </c>
      <c r="N1940" s="37"/>
      <c r="O1940" s="37"/>
      <c r="P1940" s="37"/>
      <c r="Q1940" s="37"/>
      <c r="R1940" s="37">
        <v>2013</v>
      </c>
      <c r="S1940" s="37">
        <v>2012</v>
      </c>
      <c r="T1940" s="37">
        <v>2011</v>
      </c>
      <c r="U1940" s="37">
        <v>2010</v>
      </c>
      <c r="V1940" s="37"/>
      <c r="W1940" s="37"/>
      <c r="X1940" s="37"/>
      <c r="Y1940" s="37"/>
      <c r="Z1940" s="37"/>
      <c r="AA1940" s="37"/>
      <c r="AB1940" s="37"/>
      <c r="AC1940" s="37"/>
      <c r="AD1940" s="37"/>
      <c r="AE1940" s="37"/>
      <c r="AF1940" s="37"/>
      <c r="AG1940" s="37"/>
      <c r="AH1940" s="37">
        <v>1997</v>
      </c>
      <c r="AI1940" s="37">
        <v>1996</v>
      </c>
      <c r="AJ1940" s="37">
        <v>1995</v>
      </c>
      <c r="AK1940" s="37"/>
      <c r="AL1940" s="37"/>
    </row>
    <row r="1941" spans="1:38" ht="15" customHeight="1">
      <c r="A1941" s="104" t="s">
        <v>3416</v>
      </c>
      <c r="B1941" s="36" t="s">
        <v>388</v>
      </c>
      <c r="C1941" s="37">
        <f t="shared" si="29"/>
        <v>8</v>
      </c>
      <c r="D1941" s="37">
        <v>5</v>
      </c>
      <c r="E1941" s="37">
        <v>2026</v>
      </c>
      <c r="F1941" s="38">
        <v>2025</v>
      </c>
      <c r="G1941" s="27">
        <v>2024</v>
      </c>
      <c r="H1941" s="27">
        <v>2023</v>
      </c>
      <c r="I1941" s="26">
        <v>2022</v>
      </c>
      <c r="J1941" s="26"/>
      <c r="K1941" s="26"/>
      <c r="L1941" s="26">
        <v>2019</v>
      </c>
      <c r="M1941" s="26">
        <v>2018</v>
      </c>
      <c r="N1941" s="37">
        <v>2017</v>
      </c>
      <c r="O1941" s="37"/>
      <c r="P1941" s="37"/>
      <c r="Q1941" s="37"/>
      <c r="R1941" s="37"/>
      <c r="S1941" s="37"/>
      <c r="T1941" s="37"/>
      <c r="U1941" s="37"/>
      <c r="V1941" s="37"/>
      <c r="W1941" s="37"/>
      <c r="X1941" s="37"/>
      <c r="Y1941" s="37"/>
      <c r="Z1941" s="37"/>
      <c r="AA1941" s="37"/>
      <c r="AB1941" s="37"/>
      <c r="AC1941" s="37"/>
      <c r="AD1941" s="37"/>
      <c r="AE1941" s="37"/>
      <c r="AF1941" s="37"/>
      <c r="AG1941" s="37"/>
      <c r="AH1941" s="37"/>
      <c r="AI1941" s="37"/>
      <c r="AJ1941" s="37"/>
      <c r="AK1941" s="37"/>
      <c r="AL1941" s="37"/>
    </row>
    <row r="1942" spans="1:38" ht="15" customHeight="1">
      <c r="A1942" s="104" t="s">
        <v>3417</v>
      </c>
      <c r="B1942" s="25" t="s">
        <v>1008</v>
      </c>
      <c r="C1942" s="37">
        <f t="shared" si="29"/>
        <v>1</v>
      </c>
      <c r="D1942" s="37">
        <v>0</v>
      </c>
      <c r="E1942" s="37"/>
      <c r="F1942" s="37"/>
      <c r="G1942" s="26"/>
      <c r="H1942" s="26"/>
      <c r="I1942" s="26"/>
      <c r="J1942" s="26"/>
      <c r="K1942" s="26"/>
      <c r="L1942" s="26"/>
      <c r="M1942" s="26"/>
      <c r="N1942" s="37"/>
      <c r="O1942" s="37"/>
      <c r="P1942" s="37">
        <v>2015</v>
      </c>
      <c r="Q1942" s="37"/>
      <c r="R1942" s="37"/>
      <c r="S1942" s="37"/>
      <c r="T1942" s="37"/>
      <c r="U1942" s="37"/>
      <c r="V1942" s="37"/>
      <c r="W1942" s="37"/>
      <c r="X1942" s="37"/>
      <c r="Y1942" s="37"/>
      <c r="Z1942" s="37"/>
      <c r="AA1942" s="37"/>
      <c r="AB1942" s="37"/>
      <c r="AC1942" s="37"/>
      <c r="AD1942" s="37"/>
      <c r="AE1942" s="37"/>
      <c r="AF1942" s="37"/>
      <c r="AG1942" s="37"/>
      <c r="AH1942" s="37"/>
      <c r="AI1942" s="37"/>
      <c r="AJ1942" s="37"/>
      <c r="AK1942" s="37"/>
      <c r="AL1942" s="37"/>
    </row>
    <row r="1943" spans="1:38" ht="15" customHeight="1">
      <c r="A1943" s="104" t="s">
        <v>3417</v>
      </c>
      <c r="B1943" s="36"/>
      <c r="C1943" s="37">
        <f t="shared" si="29"/>
        <v>1</v>
      </c>
      <c r="D1943" s="37">
        <v>0</v>
      </c>
      <c r="E1943" s="37"/>
      <c r="F1943" s="37"/>
      <c r="G1943" s="26"/>
      <c r="H1943" s="26"/>
      <c r="I1943" s="26"/>
      <c r="J1943" s="26"/>
      <c r="K1943" s="26"/>
      <c r="L1943" s="26"/>
      <c r="M1943" s="26"/>
      <c r="N1943" s="37"/>
      <c r="O1943" s="37"/>
      <c r="P1943" s="37"/>
      <c r="Q1943" s="37">
        <v>2014</v>
      </c>
      <c r="R1943" s="37"/>
      <c r="S1943" s="37"/>
      <c r="T1943" s="37"/>
      <c r="U1943" s="37"/>
      <c r="V1943" s="37"/>
      <c r="W1943" s="37"/>
      <c r="X1943" s="37"/>
      <c r="Y1943" s="37"/>
      <c r="Z1943" s="37"/>
      <c r="AA1943" s="37"/>
      <c r="AB1943" s="37"/>
      <c r="AC1943" s="37"/>
      <c r="AD1943" s="37"/>
      <c r="AE1943" s="37"/>
      <c r="AF1943" s="37"/>
      <c r="AG1943" s="37"/>
      <c r="AH1943" s="37"/>
      <c r="AI1943" s="37"/>
      <c r="AJ1943" s="37"/>
      <c r="AK1943" s="37"/>
      <c r="AL1943" s="37"/>
    </row>
    <row r="1944" spans="1:38" ht="15" customHeight="1">
      <c r="A1944" s="104" t="s">
        <v>3418</v>
      </c>
      <c r="B1944" s="36" t="s">
        <v>76</v>
      </c>
      <c r="C1944" s="37">
        <f t="shared" si="29"/>
        <v>1</v>
      </c>
      <c r="D1944" s="37">
        <v>0</v>
      </c>
      <c r="E1944" s="37"/>
      <c r="F1944" s="37"/>
      <c r="G1944" s="26"/>
      <c r="H1944" s="26"/>
      <c r="I1944" s="26"/>
      <c r="J1944" s="26"/>
      <c r="K1944" s="26"/>
      <c r="L1944" s="26"/>
      <c r="M1944" s="26">
        <v>2018</v>
      </c>
      <c r="N1944" s="37"/>
      <c r="O1944" s="37"/>
      <c r="P1944" s="37"/>
      <c r="Q1944" s="37"/>
      <c r="R1944" s="37"/>
      <c r="S1944" s="37"/>
      <c r="T1944" s="37"/>
      <c r="U1944" s="37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  <c r="AL1944" s="37"/>
    </row>
    <row r="1945" spans="1:38" ht="15" customHeight="1">
      <c r="A1945" s="103" t="s">
        <v>3419</v>
      </c>
      <c r="B1945" s="36" t="s">
        <v>76</v>
      </c>
      <c r="C1945" s="37">
        <f t="shared" si="29"/>
        <v>1</v>
      </c>
      <c r="D1945" s="37">
        <v>0</v>
      </c>
      <c r="E1945" s="37"/>
      <c r="F1945" s="37"/>
      <c r="G1945" s="26"/>
      <c r="H1945" s="26"/>
      <c r="I1945" s="26"/>
      <c r="J1945" s="26"/>
      <c r="K1945" s="26"/>
      <c r="L1945" s="26"/>
      <c r="M1945" s="26"/>
      <c r="N1945" s="37"/>
      <c r="O1945" s="37"/>
      <c r="P1945" s="37"/>
      <c r="Q1945" s="37"/>
      <c r="R1945" s="37"/>
      <c r="S1945" s="37"/>
      <c r="T1945" s="37"/>
      <c r="U1945" s="37"/>
      <c r="V1945" s="37"/>
      <c r="W1945" s="37"/>
      <c r="X1945" s="37"/>
      <c r="Y1945" s="37"/>
      <c r="Z1945" s="37"/>
      <c r="AA1945" s="37"/>
      <c r="AB1945" s="37"/>
      <c r="AC1945" s="37"/>
      <c r="AD1945" s="37"/>
      <c r="AE1945" s="37"/>
      <c r="AF1945" s="37"/>
      <c r="AG1945" s="37"/>
      <c r="AH1945" s="37">
        <v>1997</v>
      </c>
      <c r="AI1945" s="37"/>
      <c r="AJ1945" s="37"/>
      <c r="AK1945" s="37"/>
      <c r="AL1945" s="37"/>
    </row>
    <row r="1946" spans="1:38" ht="15" customHeight="1">
      <c r="A1946" s="104" t="s">
        <v>3420</v>
      </c>
      <c r="B1946" s="36" t="s">
        <v>99</v>
      </c>
      <c r="C1946" s="37">
        <f t="shared" si="29"/>
        <v>3</v>
      </c>
      <c r="D1946" s="37">
        <v>0</v>
      </c>
      <c r="E1946" s="37"/>
      <c r="F1946" s="37"/>
      <c r="G1946" s="26"/>
      <c r="H1946" s="26"/>
      <c r="I1946" s="26"/>
      <c r="J1946" s="26"/>
      <c r="K1946" s="26"/>
      <c r="L1946" s="26"/>
      <c r="M1946" s="26"/>
      <c r="N1946" s="37"/>
      <c r="O1946" s="37"/>
      <c r="P1946" s="37"/>
      <c r="Q1946" s="37"/>
      <c r="R1946" s="37"/>
      <c r="S1946" s="37"/>
      <c r="T1946" s="37">
        <v>2011</v>
      </c>
      <c r="U1946" s="37">
        <v>2010</v>
      </c>
      <c r="V1946" s="37">
        <v>2009</v>
      </c>
      <c r="W1946" s="37"/>
      <c r="X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  <c r="AL1946" s="37"/>
    </row>
    <row r="1947" spans="1:38" ht="15" customHeight="1">
      <c r="A1947" s="103" t="s">
        <v>3421</v>
      </c>
      <c r="B1947" s="36" t="s">
        <v>64</v>
      </c>
      <c r="C1947" s="37">
        <f t="shared" si="29"/>
        <v>4</v>
      </c>
      <c r="D1947" s="37">
        <v>0</v>
      </c>
      <c r="E1947" s="37"/>
      <c r="F1947" s="37"/>
      <c r="G1947" s="26"/>
      <c r="H1947" s="26"/>
      <c r="I1947" s="26"/>
      <c r="J1947" s="26"/>
      <c r="K1947" s="26"/>
      <c r="L1947" s="26"/>
      <c r="M1947" s="26"/>
      <c r="N1947" s="37"/>
      <c r="O1947" s="37"/>
      <c r="P1947" s="37"/>
      <c r="Q1947" s="37"/>
      <c r="R1947" s="37"/>
      <c r="S1947" s="37"/>
      <c r="T1947" s="37"/>
      <c r="U1947" s="37"/>
      <c r="V1947" s="37"/>
      <c r="W1947" s="37"/>
      <c r="X1947" s="37"/>
      <c r="Y1947" s="37"/>
      <c r="Z1947" s="37">
        <v>2005</v>
      </c>
      <c r="AA1947" s="37">
        <v>2004</v>
      </c>
      <c r="AB1947" s="37">
        <v>2003</v>
      </c>
      <c r="AC1947" s="37"/>
      <c r="AD1947" s="37"/>
      <c r="AE1947" s="37"/>
      <c r="AF1947" s="37"/>
      <c r="AG1947" s="37">
        <v>1998</v>
      </c>
      <c r="AH1947" s="37"/>
      <c r="AI1947" s="37"/>
      <c r="AJ1947" s="37"/>
      <c r="AK1947" s="37"/>
      <c r="AL1947" s="37"/>
    </row>
    <row r="1948" spans="1:38" ht="15" customHeight="1">
      <c r="A1948" s="104" t="s">
        <v>3422</v>
      </c>
      <c r="B1948" s="36" t="s">
        <v>90</v>
      </c>
      <c r="C1948" s="37">
        <f t="shared" si="29"/>
        <v>3</v>
      </c>
      <c r="D1948" s="37">
        <v>0</v>
      </c>
      <c r="E1948" s="37"/>
      <c r="F1948" s="37"/>
      <c r="G1948" s="26"/>
      <c r="H1948" s="26"/>
      <c r="I1948" s="26"/>
      <c r="J1948" s="26">
        <v>2021</v>
      </c>
      <c r="K1948" s="26">
        <v>2020</v>
      </c>
      <c r="L1948" s="26">
        <v>2019</v>
      </c>
      <c r="M1948" s="26"/>
      <c r="N1948" s="37"/>
      <c r="O1948" s="37"/>
      <c r="P1948" s="37"/>
      <c r="Q1948" s="37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  <c r="AL1948" s="37"/>
    </row>
    <row r="1949" spans="1:38" ht="15" customHeight="1">
      <c r="A1949" s="103" t="s">
        <v>3423</v>
      </c>
      <c r="B1949" s="25" t="s">
        <v>90</v>
      </c>
      <c r="C1949" s="37">
        <f t="shared" si="29"/>
        <v>1</v>
      </c>
      <c r="D1949" s="37">
        <v>0</v>
      </c>
      <c r="E1949" s="37"/>
      <c r="F1949" s="37"/>
      <c r="G1949" s="26"/>
      <c r="H1949" s="26"/>
      <c r="I1949" s="26"/>
      <c r="J1949" s="26"/>
      <c r="K1949" s="26"/>
      <c r="L1949" s="26"/>
      <c r="M1949" s="26"/>
      <c r="N1949" s="37"/>
      <c r="O1949" s="37">
        <v>2016</v>
      </c>
      <c r="P1949" s="37"/>
      <c r="Q1949" s="37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  <c r="AL1949" s="37"/>
    </row>
    <row r="1950" spans="1:38" ht="15" customHeight="1">
      <c r="A1950" s="104" t="s">
        <v>3424</v>
      </c>
      <c r="B1950" s="25" t="s">
        <v>1141</v>
      </c>
      <c r="C1950" s="37">
        <f t="shared" ref="C1950:C1960" si="30">COUNT(E1950:AL1950)</f>
        <v>5</v>
      </c>
      <c r="D1950" s="37">
        <v>1</v>
      </c>
      <c r="E1950" s="38">
        <v>2026</v>
      </c>
      <c r="F1950" s="37"/>
      <c r="G1950" s="26"/>
      <c r="H1950" s="26"/>
      <c r="I1950" s="26"/>
      <c r="J1950" s="26"/>
      <c r="K1950" s="26"/>
      <c r="L1950" s="26">
        <v>2019</v>
      </c>
      <c r="M1950" s="26">
        <v>2018</v>
      </c>
      <c r="N1950" s="37">
        <v>2017</v>
      </c>
      <c r="O1950" s="37">
        <v>2016</v>
      </c>
      <c r="P1950" s="37"/>
      <c r="Q1950" s="37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  <c r="AL1950" s="37"/>
    </row>
    <row r="1951" spans="1:38" ht="15" customHeight="1">
      <c r="A1951" s="104" t="s">
        <v>3425</v>
      </c>
      <c r="B1951" s="25"/>
      <c r="C1951" s="37">
        <f t="shared" si="30"/>
        <v>3</v>
      </c>
      <c r="D1951" s="37">
        <v>0</v>
      </c>
      <c r="E1951" s="37"/>
      <c r="F1951" s="37"/>
      <c r="G1951" s="26"/>
      <c r="H1951" s="26"/>
      <c r="I1951" s="26"/>
      <c r="J1951" s="26"/>
      <c r="K1951" s="26"/>
      <c r="L1951" s="26"/>
      <c r="M1951" s="26"/>
      <c r="N1951" s="37"/>
      <c r="O1951" s="37"/>
      <c r="P1951" s="37">
        <v>2015</v>
      </c>
      <c r="Q1951" s="37">
        <v>2014</v>
      </c>
      <c r="R1951" s="37">
        <v>2013</v>
      </c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  <c r="AL1951" s="37"/>
    </row>
    <row r="1952" spans="1:38" ht="15" customHeight="1">
      <c r="A1952" s="104" t="s">
        <v>3425</v>
      </c>
      <c r="B1952" s="25"/>
      <c r="C1952" s="37">
        <f t="shared" si="30"/>
        <v>3</v>
      </c>
      <c r="D1952" s="37">
        <v>0</v>
      </c>
      <c r="E1952" s="37"/>
      <c r="F1952" s="37"/>
      <c r="G1952" s="26"/>
      <c r="H1952" s="26"/>
      <c r="I1952" s="26"/>
      <c r="J1952" s="26"/>
      <c r="K1952" s="26"/>
      <c r="L1952" s="26"/>
      <c r="M1952" s="26"/>
      <c r="N1952" s="37"/>
      <c r="O1952" s="37"/>
      <c r="P1952" s="37">
        <v>2015</v>
      </c>
      <c r="Q1952" s="37">
        <v>2014</v>
      </c>
      <c r="R1952" s="37">
        <v>2013</v>
      </c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  <c r="AL1952" s="37"/>
    </row>
    <row r="1953" spans="1:38" ht="15" customHeight="1">
      <c r="A1953" s="103" t="s">
        <v>3426</v>
      </c>
      <c r="B1953" s="25" t="s">
        <v>88</v>
      </c>
      <c r="C1953" s="37">
        <f t="shared" si="30"/>
        <v>7</v>
      </c>
      <c r="D1953" s="37">
        <v>7</v>
      </c>
      <c r="E1953" s="38">
        <v>2026</v>
      </c>
      <c r="F1953" s="38">
        <v>2025</v>
      </c>
      <c r="G1953" s="27">
        <v>2024</v>
      </c>
      <c r="H1953" s="27">
        <v>2023</v>
      </c>
      <c r="I1953" s="26">
        <v>2022</v>
      </c>
      <c r="J1953" s="27">
        <v>2021</v>
      </c>
      <c r="K1953" s="26">
        <v>2020</v>
      </c>
      <c r="L1953" s="26"/>
      <c r="M1953" s="26"/>
      <c r="N1953" s="37"/>
      <c r="O1953" s="37"/>
      <c r="P1953" s="37"/>
      <c r="Q1953" s="37"/>
      <c r="R1953" s="37"/>
      <c r="S1953" s="37"/>
      <c r="T1953" s="37"/>
      <c r="U1953" s="37"/>
      <c r="V1953" s="37"/>
      <c r="W1953" s="37"/>
      <c r="X1953" s="37"/>
      <c r="Y1953" s="37"/>
      <c r="Z1953" s="37"/>
      <c r="AA1953" s="37"/>
      <c r="AB1953" s="37"/>
      <c r="AC1953" s="37"/>
      <c r="AD1953" s="37"/>
      <c r="AE1953" s="37"/>
      <c r="AF1953" s="37"/>
      <c r="AG1953" s="37"/>
      <c r="AH1953" s="37"/>
      <c r="AI1953" s="37"/>
      <c r="AJ1953" s="37"/>
      <c r="AK1953" s="37"/>
      <c r="AL1953" s="37"/>
    </row>
    <row r="1954" spans="1:38" ht="15" customHeight="1">
      <c r="A1954" s="103" t="s">
        <v>3427</v>
      </c>
      <c r="B1954" s="36" t="s">
        <v>450</v>
      </c>
      <c r="C1954" s="37">
        <f t="shared" si="30"/>
        <v>1</v>
      </c>
      <c r="D1954" s="37">
        <v>0</v>
      </c>
      <c r="E1954" s="37"/>
      <c r="F1954" s="37"/>
      <c r="G1954" s="26"/>
      <c r="H1954" s="26"/>
      <c r="I1954" s="26"/>
      <c r="J1954" s="26"/>
      <c r="K1954" s="26"/>
      <c r="L1954" s="26"/>
      <c r="M1954" s="26"/>
      <c r="N1954" s="37"/>
      <c r="O1954" s="37"/>
      <c r="P1954" s="37"/>
      <c r="Q1954" s="37"/>
      <c r="R1954" s="37"/>
      <c r="S1954" s="37"/>
      <c r="T1954" s="37"/>
      <c r="U1954" s="37"/>
      <c r="V1954" s="37"/>
      <c r="W1954" s="37"/>
      <c r="X1954" s="37"/>
      <c r="Y1954" s="37"/>
      <c r="Z1954" s="37"/>
      <c r="AA1954" s="37"/>
      <c r="AB1954" s="37"/>
      <c r="AC1954" s="37"/>
      <c r="AD1954" s="37"/>
      <c r="AE1954" s="37"/>
      <c r="AF1954" s="37"/>
      <c r="AG1954" s="37"/>
      <c r="AH1954" s="37"/>
      <c r="AI1954" s="37"/>
      <c r="AJ1954" s="37"/>
      <c r="AK1954" s="37">
        <v>1994</v>
      </c>
      <c r="AL1954" s="37"/>
    </row>
    <row r="1955" spans="1:38" ht="15" customHeight="1">
      <c r="A1955" s="104" t="s">
        <v>3428</v>
      </c>
      <c r="B1955" s="36" t="s">
        <v>66</v>
      </c>
      <c r="C1955" s="37">
        <f t="shared" si="30"/>
        <v>10</v>
      </c>
      <c r="D1955" s="37">
        <v>10</v>
      </c>
      <c r="E1955" s="38">
        <v>2026</v>
      </c>
      <c r="F1955" s="37">
        <v>2025</v>
      </c>
      <c r="G1955" s="27">
        <v>2024</v>
      </c>
      <c r="H1955" s="27">
        <v>2023</v>
      </c>
      <c r="I1955" s="26">
        <v>2022</v>
      </c>
      <c r="J1955" s="26">
        <v>2021</v>
      </c>
      <c r="K1955" s="26">
        <v>2020</v>
      </c>
      <c r="L1955" s="26">
        <v>2019</v>
      </c>
      <c r="M1955" s="26">
        <v>2018</v>
      </c>
      <c r="N1955" s="27">
        <v>2017</v>
      </c>
      <c r="O1955" s="37"/>
      <c r="P1955" s="37"/>
      <c r="Q1955" s="37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  <c r="AL1955" s="37"/>
    </row>
    <row r="1956" spans="1:38" ht="15" customHeight="1">
      <c r="A1956" s="104" t="s">
        <v>3429</v>
      </c>
      <c r="B1956" s="36" t="s">
        <v>110</v>
      </c>
      <c r="C1956" s="37">
        <f t="shared" si="30"/>
        <v>1</v>
      </c>
      <c r="D1956" s="37">
        <v>0</v>
      </c>
      <c r="E1956" s="37">
        <v>2026</v>
      </c>
      <c r="F1956" s="37"/>
      <c r="G1956" s="27"/>
      <c r="H1956" s="27"/>
      <c r="I1956" s="26"/>
      <c r="J1956" s="26"/>
      <c r="K1956" s="26"/>
      <c r="L1956" s="26"/>
      <c r="M1956" s="26"/>
      <c r="N1956" s="27"/>
      <c r="O1956" s="37"/>
      <c r="P1956" s="37"/>
      <c r="Q1956" s="37"/>
      <c r="R1956" s="37"/>
      <c r="S1956" s="37"/>
      <c r="T1956" s="37"/>
      <c r="U1956" s="37"/>
      <c r="V1956" s="37"/>
      <c r="W1956" s="37"/>
      <c r="X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  <c r="AL1956" s="37"/>
    </row>
    <row r="1957" spans="1:38" ht="15" customHeight="1">
      <c r="A1957" s="104" t="s">
        <v>3430</v>
      </c>
      <c r="B1957" s="36" t="s">
        <v>90</v>
      </c>
      <c r="C1957" s="37">
        <f t="shared" si="30"/>
        <v>9</v>
      </c>
      <c r="D1957" s="37">
        <v>9</v>
      </c>
      <c r="E1957" s="38">
        <v>2026</v>
      </c>
      <c r="F1957" s="38">
        <v>2025</v>
      </c>
      <c r="G1957" s="27">
        <v>2024</v>
      </c>
      <c r="H1957" s="27">
        <v>2023</v>
      </c>
      <c r="I1957" s="27">
        <v>2022</v>
      </c>
      <c r="J1957" s="27">
        <v>2021</v>
      </c>
      <c r="K1957" s="27">
        <v>2020</v>
      </c>
      <c r="L1957" s="27">
        <v>2019</v>
      </c>
      <c r="M1957" s="27">
        <v>2018</v>
      </c>
      <c r="N1957" s="37"/>
      <c r="O1957" s="37"/>
      <c r="P1957" s="37"/>
      <c r="Q1957" s="37"/>
      <c r="R1957" s="37"/>
      <c r="S1957" s="37"/>
      <c r="T1957" s="37"/>
      <c r="U1957" s="37"/>
      <c r="V1957" s="37"/>
      <c r="W1957" s="37"/>
      <c r="X1957" s="37"/>
      <c r="Y1957" s="37"/>
      <c r="Z1957" s="37"/>
      <c r="AA1957" s="37"/>
      <c r="AB1957" s="37"/>
      <c r="AC1957" s="37"/>
      <c r="AD1957" s="37"/>
      <c r="AE1957" s="37"/>
      <c r="AF1957" s="37"/>
      <c r="AG1957" s="37"/>
      <c r="AH1957" s="37"/>
      <c r="AI1957" s="37"/>
      <c r="AJ1957" s="37"/>
      <c r="AK1957" s="37"/>
      <c r="AL1957" s="37"/>
    </row>
    <row r="1958" spans="1:38" ht="15" customHeight="1">
      <c r="A1958" s="103" t="s">
        <v>3431</v>
      </c>
      <c r="B1958" s="25" t="s">
        <v>388</v>
      </c>
      <c r="C1958" s="37">
        <f t="shared" si="30"/>
        <v>6</v>
      </c>
      <c r="D1958" s="37">
        <v>0</v>
      </c>
      <c r="E1958" s="37"/>
      <c r="F1958" s="37"/>
      <c r="G1958" s="26"/>
      <c r="H1958" s="26"/>
      <c r="I1958" s="26"/>
      <c r="J1958" s="26">
        <v>2021</v>
      </c>
      <c r="K1958" s="26"/>
      <c r="L1958" s="26"/>
      <c r="M1958" s="26">
        <v>2018</v>
      </c>
      <c r="N1958" s="37"/>
      <c r="O1958" s="37"/>
      <c r="P1958" s="37"/>
      <c r="Q1958" s="37">
        <v>2014</v>
      </c>
      <c r="R1958" s="37">
        <v>2013</v>
      </c>
      <c r="S1958" s="37">
        <v>2012</v>
      </c>
      <c r="T1958" s="37">
        <v>2011</v>
      </c>
      <c r="U1958" s="37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  <c r="AL1958" s="37"/>
    </row>
    <row r="1959" spans="1:38" ht="15" customHeight="1">
      <c r="A1959" s="144" t="s">
        <v>3432</v>
      </c>
      <c r="B1959" s="145" t="s">
        <v>99</v>
      </c>
      <c r="C1959" s="37">
        <f t="shared" si="30"/>
        <v>2</v>
      </c>
      <c r="D1959" s="146">
        <v>0</v>
      </c>
      <c r="E1959" s="146"/>
      <c r="F1959" s="146"/>
      <c r="G1959" s="147"/>
      <c r="H1959" s="147"/>
      <c r="I1959" s="147"/>
      <c r="J1959" s="147"/>
      <c r="K1959" s="147"/>
      <c r="L1959" s="147"/>
      <c r="M1959" s="147"/>
      <c r="N1959" s="146"/>
      <c r="O1959" s="146"/>
      <c r="P1959" s="146"/>
      <c r="Q1959" s="146"/>
      <c r="R1959" s="146"/>
      <c r="S1959" s="146"/>
      <c r="T1959" s="146"/>
      <c r="U1959" s="146"/>
      <c r="V1959" s="146">
        <v>2009</v>
      </c>
      <c r="W1959" s="146"/>
      <c r="X1959" s="146"/>
      <c r="Y1959" s="146"/>
      <c r="Z1959" s="146"/>
      <c r="AA1959" s="146"/>
      <c r="AB1959" s="146"/>
      <c r="AC1959" s="146"/>
      <c r="AD1959" s="146"/>
      <c r="AE1959" s="146"/>
      <c r="AF1959" s="146"/>
      <c r="AG1959" s="146"/>
      <c r="AH1959" s="146"/>
      <c r="AI1959" s="146"/>
      <c r="AJ1959" s="146"/>
      <c r="AK1959" s="146">
        <v>1994</v>
      </c>
      <c r="AL1959" s="146"/>
    </row>
    <row r="1960" spans="1:38" s="28" customFormat="1" ht="15" customHeight="1">
      <c r="A1960" s="141" t="s">
        <v>3433</v>
      </c>
      <c r="B1960" s="142"/>
      <c r="C1960" s="37">
        <f t="shared" si="30"/>
        <v>1</v>
      </c>
      <c r="D1960" s="140">
        <v>0</v>
      </c>
      <c r="E1960" s="140"/>
      <c r="F1960" s="140"/>
      <c r="G1960" s="143"/>
      <c r="H1960" s="143"/>
      <c r="I1960" s="143"/>
      <c r="J1960" s="143"/>
      <c r="K1960" s="143"/>
      <c r="L1960" s="143"/>
      <c r="M1960" s="143"/>
      <c r="N1960" s="140"/>
      <c r="O1960" s="140"/>
      <c r="P1960" s="140">
        <v>2015</v>
      </c>
      <c r="Q1960" s="140"/>
      <c r="R1960" s="140"/>
      <c r="S1960" s="140"/>
      <c r="T1960" s="140"/>
      <c r="U1960" s="140"/>
      <c r="V1960" s="140"/>
      <c r="W1960" s="140"/>
      <c r="X1960" s="140"/>
      <c r="Y1960" s="140"/>
      <c r="Z1960" s="140"/>
      <c r="AA1960" s="140"/>
      <c r="AB1960" s="140"/>
      <c r="AC1960" s="140"/>
      <c r="AD1960" s="140"/>
      <c r="AE1960" s="140"/>
      <c r="AF1960" s="140"/>
      <c r="AG1960" s="140"/>
      <c r="AH1960" s="140"/>
      <c r="AI1960" s="140"/>
      <c r="AJ1960" s="140"/>
      <c r="AK1960" s="140"/>
      <c r="AL1960" s="140"/>
    </row>
    <row r="1961" spans="1:38" ht="15" customHeight="1">
      <c r="C1961" s="148">
        <f>SUM(C2:C1960)</f>
        <v>7372</v>
      </c>
      <c r="E1961" s="149">
        <f t="shared" ref="E1961:AK1961" si="31">COUNT(E3:E1960)</f>
        <v>502</v>
      </c>
      <c r="F1961" s="149">
        <f t="shared" si="31"/>
        <v>521</v>
      </c>
      <c r="G1961" s="149">
        <f t="shared" si="31"/>
        <v>512</v>
      </c>
      <c r="H1961" s="149">
        <f t="shared" si="31"/>
        <v>495</v>
      </c>
      <c r="I1961" s="149">
        <f t="shared" si="31"/>
        <v>428</v>
      </c>
      <c r="J1961" s="149">
        <f t="shared" si="31"/>
        <v>415</v>
      </c>
      <c r="K1961" s="149">
        <f t="shared" si="31"/>
        <v>465</v>
      </c>
      <c r="L1961" s="149">
        <f t="shared" si="31"/>
        <v>443</v>
      </c>
      <c r="M1961" s="149">
        <f t="shared" si="31"/>
        <v>355</v>
      </c>
      <c r="N1961" s="149">
        <f t="shared" si="31"/>
        <v>276</v>
      </c>
      <c r="O1961" s="149">
        <f t="shared" si="31"/>
        <v>255</v>
      </c>
      <c r="P1961" s="149">
        <f t="shared" si="31"/>
        <v>237</v>
      </c>
      <c r="Q1961" s="149">
        <f t="shared" si="31"/>
        <v>224</v>
      </c>
      <c r="R1961" s="149">
        <f t="shared" si="31"/>
        <v>230</v>
      </c>
      <c r="S1961" s="149">
        <f t="shared" si="31"/>
        <v>191</v>
      </c>
      <c r="T1961" s="149">
        <f t="shared" si="31"/>
        <v>174</v>
      </c>
      <c r="U1961" s="149">
        <f t="shared" si="31"/>
        <v>158</v>
      </c>
      <c r="V1961" s="149">
        <f t="shared" si="31"/>
        <v>144</v>
      </c>
      <c r="W1961" s="149">
        <f t="shared" si="31"/>
        <v>124</v>
      </c>
      <c r="X1961" s="149">
        <f t="shared" si="31"/>
        <v>128</v>
      </c>
      <c r="Y1961" s="149">
        <f t="shared" si="31"/>
        <v>123</v>
      </c>
      <c r="Z1961" s="149">
        <f t="shared" si="31"/>
        <v>116</v>
      </c>
      <c r="AA1961" s="149">
        <f t="shared" si="31"/>
        <v>136</v>
      </c>
      <c r="AB1961" s="149">
        <f t="shared" si="31"/>
        <v>99</v>
      </c>
      <c r="AC1961" s="149">
        <f t="shared" si="31"/>
        <v>54</v>
      </c>
      <c r="AD1961" s="149">
        <f t="shared" si="31"/>
        <v>44</v>
      </c>
      <c r="AE1961" s="149">
        <f t="shared" si="31"/>
        <v>70</v>
      </c>
      <c r="AF1961" s="149">
        <f t="shared" si="31"/>
        <v>67</v>
      </c>
      <c r="AG1961" s="149">
        <f t="shared" si="31"/>
        <v>77</v>
      </c>
      <c r="AH1961" s="149">
        <f t="shared" si="31"/>
        <v>75</v>
      </c>
      <c r="AI1961" s="149">
        <f t="shared" si="31"/>
        <v>73</v>
      </c>
      <c r="AJ1961" s="149">
        <f t="shared" si="31"/>
        <v>54</v>
      </c>
      <c r="AK1961" s="149">
        <f t="shared" si="31"/>
        <v>62</v>
      </c>
      <c r="AL1961" s="149">
        <f>COUNT(AL3:AL1960)</f>
        <v>39</v>
      </c>
    </row>
  </sheetData>
  <sortState xmlns:xlrd2="http://schemas.microsoft.com/office/spreadsheetml/2017/richdata2" ref="A2:AL1960">
    <sortCondition ref="A2:A1960"/>
  </sortState>
  <pageMargins left="0.7" right="0.7" top="0.75" bottom="0.75" header="0.3" footer="0.3"/>
  <ignoredErrors>
    <ignoredError sqref="C1 C1962:C104857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FBC033D2-9297-4470-974C-5A08EDD67FDE}"/>
</file>

<file path=customXml/itemProps2.xml><?xml version="1.0" encoding="utf-8"?>
<ds:datastoreItem xmlns:ds="http://schemas.openxmlformats.org/officeDocument/2006/customXml" ds:itemID="{03E934ED-0EF7-468B-83F9-41F4AE028AA7}"/>
</file>

<file path=customXml/itemProps3.xml><?xml version="1.0" encoding="utf-8"?>
<ds:datastoreItem xmlns:ds="http://schemas.openxmlformats.org/officeDocument/2006/customXml" ds:itemID="{E747F6D5-3046-4DAA-AF36-3131BA86F1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Rogers</dc:creator>
  <cp:keywords/>
  <dc:description/>
  <cp:lastModifiedBy/>
  <cp:revision/>
  <dcterms:created xsi:type="dcterms:W3CDTF">2024-07-13T23:28:15Z</dcterms:created>
  <dcterms:modified xsi:type="dcterms:W3CDTF">2026-07-30T19:41:03Z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